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cham\Desktop\vyboh\"/>
    </mc:Choice>
  </mc:AlternateContent>
  <bookViews>
    <workbookView xWindow="480" yWindow="15" windowWidth="11355" windowHeight="8445" tabRatio="900"/>
  </bookViews>
  <sheets>
    <sheet name="ŠMV" sheetId="40" r:id="rId1"/>
    <sheet name="body" sheetId="43" r:id="rId2"/>
  </sheets>
  <definedNames>
    <definedName name="_xlnm.Print_Area" localSheetId="0">ŠMV!$A$1:$S$38</definedName>
  </definedNames>
  <calcPr calcId="152511"/>
</workbook>
</file>

<file path=xl/calcChain.xml><?xml version="1.0" encoding="utf-8"?>
<calcChain xmlns="http://schemas.openxmlformats.org/spreadsheetml/2006/main">
  <c r="I9" i="40" l="1"/>
  <c r="I10" i="40"/>
  <c r="I11" i="40"/>
  <c r="I12" i="40"/>
  <c r="I13" i="40"/>
  <c r="I14" i="40"/>
  <c r="I15" i="40"/>
  <c r="I16" i="40"/>
  <c r="I17" i="40"/>
  <c r="I18" i="40"/>
  <c r="I19" i="40"/>
  <c r="I20" i="40"/>
  <c r="I21" i="40"/>
  <c r="I22" i="40"/>
  <c r="I23" i="40"/>
  <c r="I24" i="40"/>
  <c r="I25" i="40"/>
  <c r="I26" i="40"/>
  <c r="I27" i="40"/>
  <c r="I28" i="40"/>
  <c r="I29" i="40"/>
  <c r="I30" i="40"/>
  <c r="I31" i="40"/>
  <c r="I32" i="40"/>
  <c r="I33" i="40"/>
  <c r="I34" i="40"/>
  <c r="I8" i="40"/>
  <c r="I36" i="40" s="1"/>
  <c r="G9" i="40"/>
  <c r="G10" i="40"/>
  <c r="G11" i="40"/>
  <c r="G12" i="40"/>
  <c r="G13" i="40"/>
  <c r="G14" i="40"/>
  <c r="G15" i="40"/>
  <c r="G16" i="40"/>
  <c r="G17" i="40"/>
  <c r="G18" i="40"/>
  <c r="G19" i="40"/>
  <c r="G20" i="40"/>
  <c r="G21" i="40"/>
  <c r="G22" i="40"/>
  <c r="G23" i="40"/>
  <c r="G24" i="40"/>
  <c r="G25" i="40"/>
  <c r="G26" i="40"/>
  <c r="G27" i="40"/>
  <c r="G28" i="40"/>
  <c r="G29" i="40"/>
  <c r="G30" i="40"/>
  <c r="G31" i="40"/>
  <c r="G32" i="40"/>
  <c r="G33" i="40"/>
  <c r="G34" i="40"/>
  <c r="G8" i="40"/>
  <c r="G36" i="40" s="1"/>
  <c r="E9" i="40"/>
  <c r="E10" i="40"/>
  <c r="E11" i="40"/>
  <c r="E12" i="40"/>
  <c r="E13" i="40"/>
  <c r="E14" i="40"/>
  <c r="E15" i="40"/>
  <c r="E16" i="40"/>
  <c r="E17" i="40"/>
  <c r="E18" i="40"/>
  <c r="E19" i="40"/>
  <c r="E20" i="40"/>
  <c r="E21" i="40"/>
  <c r="E22" i="40"/>
  <c r="E23" i="40"/>
  <c r="E24" i="40"/>
  <c r="E25" i="40"/>
  <c r="E26" i="40"/>
  <c r="E27" i="40"/>
  <c r="E28" i="40"/>
  <c r="E29" i="40"/>
  <c r="E30" i="40"/>
  <c r="E31" i="40"/>
  <c r="E32" i="40"/>
  <c r="E33" i="40"/>
  <c r="E34" i="40"/>
  <c r="E8" i="40"/>
  <c r="E35" i="40" s="1"/>
  <c r="C9" i="40"/>
  <c r="C10" i="40"/>
  <c r="C11" i="40"/>
  <c r="C12" i="40"/>
  <c r="C13" i="40"/>
  <c r="C14" i="40"/>
  <c r="C15" i="40"/>
  <c r="C16" i="40"/>
  <c r="C17" i="40"/>
  <c r="C18" i="40"/>
  <c r="C19" i="40"/>
  <c r="J19" i="40" s="1"/>
  <c r="K19" i="40" s="1"/>
  <c r="C20" i="40"/>
  <c r="C21" i="40"/>
  <c r="C22" i="40"/>
  <c r="C23" i="40"/>
  <c r="C24" i="40"/>
  <c r="C25" i="40"/>
  <c r="C26" i="40"/>
  <c r="C27" i="40"/>
  <c r="J27" i="40" s="1"/>
  <c r="K27" i="40" s="1"/>
  <c r="C28" i="40"/>
  <c r="C29" i="40"/>
  <c r="C30" i="40"/>
  <c r="C31" i="40"/>
  <c r="C32" i="40"/>
  <c r="C33" i="40"/>
  <c r="C34" i="40"/>
  <c r="J10" i="40"/>
  <c r="K10" i="40" s="1"/>
  <c r="J23" i="40"/>
  <c r="K23" i="40" s="1"/>
  <c r="J26" i="40"/>
  <c r="K26" i="40" s="1"/>
  <c r="C8" i="40"/>
  <c r="C35" i="40" s="1"/>
  <c r="H37" i="40"/>
  <c r="H36" i="40"/>
  <c r="F37" i="40"/>
  <c r="F36" i="40"/>
  <c r="D37" i="40"/>
  <c r="D36" i="40"/>
  <c r="B37" i="40"/>
  <c r="B36" i="40"/>
  <c r="H35" i="40"/>
  <c r="F35" i="40"/>
  <c r="D35" i="40"/>
  <c r="B35" i="40"/>
  <c r="J34" i="40"/>
  <c r="K34" i="40" s="1"/>
  <c r="J17" i="40"/>
  <c r="K17" i="40" s="1"/>
  <c r="J13" i="40"/>
  <c r="K13" i="40" s="1"/>
  <c r="J22" i="40"/>
  <c r="K22" i="40" s="1"/>
  <c r="J31" i="40"/>
  <c r="K31" i="40" s="1"/>
  <c r="E37" i="40"/>
  <c r="J11" i="40"/>
  <c r="K11" i="40" s="1"/>
  <c r="J14" i="40"/>
  <c r="J18" i="40"/>
  <c r="K18" i="40" s="1"/>
  <c r="J29" i="40"/>
  <c r="K29" i="40" s="1"/>
  <c r="J21" i="40"/>
  <c r="K21" i="40" s="1"/>
  <c r="J25" i="40"/>
  <c r="J9" i="40"/>
  <c r="K9" i="40" s="1"/>
  <c r="J15" i="40"/>
  <c r="K15" i="40" s="1"/>
  <c r="J33" i="40"/>
  <c r="K33" i="40" s="1"/>
  <c r="K25" i="40"/>
  <c r="K14" i="40"/>
  <c r="I37" i="40"/>
  <c r="I35" i="40" l="1"/>
  <c r="E36" i="40"/>
  <c r="J32" i="40"/>
  <c r="K32" i="40" s="1"/>
  <c r="J24" i="40"/>
  <c r="K24" i="40" s="1"/>
  <c r="J12" i="40"/>
  <c r="K12" i="40" s="1"/>
  <c r="G35" i="40"/>
  <c r="J28" i="40"/>
  <c r="K28" i="40" s="1"/>
  <c r="J20" i="40"/>
  <c r="K20" i="40" s="1"/>
  <c r="J16" i="40"/>
  <c r="K16" i="40" s="1"/>
  <c r="J30" i="40"/>
  <c r="K30" i="40" s="1"/>
  <c r="C36" i="40"/>
  <c r="J8" i="40"/>
  <c r="J37" i="40" s="1"/>
  <c r="C37" i="40"/>
  <c r="G37" i="40"/>
  <c r="K8" i="40" l="1"/>
  <c r="K37" i="40" s="1"/>
  <c r="J35" i="40"/>
  <c r="J36" i="40"/>
  <c r="K36" i="40" l="1"/>
  <c r="K35" i="40"/>
</calcChain>
</file>

<file path=xl/sharedStrings.xml><?xml version="1.0" encoding="utf-8"?>
<sst xmlns="http://schemas.openxmlformats.org/spreadsheetml/2006/main" count="33" uniqueCount="22">
  <si>
    <t>36 m vpred</t>
  </si>
  <si>
    <t>36 m vzad</t>
  </si>
  <si>
    <t>6 x 54 m</t>
  </si>
  <si>
    <t>TESTY</t>
  </si>
  <si>
    <t>Špeciálno - motorickej vykonnosti / vstupné</t>
  </si>
  <si>
    <t>Priezvisko</t>
  </si>
  <si>
    <t>6 x 9 m</t>
  </si>
  <si>
    <t>Body spolu</t>
  </si>
  <si>
    <t>Poradie</t>
  </si>
  <si>
    <t>výkon</t>
  </si>
  <si>
    <t>body</t>
  </si>
  <si>
    <t xml:space="preserve">Klub: </t>
  </si>
  <si>
    <t>Tréner:</t>
  </si>
  <si>
    <t>priemer</t>
  </si>
  <si>
    <t>min</t>
  </si>
  <si>
    <t>max</t>
  </si>
  <si>
    <r>
      <t>Sezóna:</t>
    </r>
    <r>
      <rPr>
        <b/>
        <sz val="10"/>
        <rFont val="Arial"/>
        <charset val="238"/>
      </rPr>
      <t xml:space="preserve"> </t>
    </r>
  </si>
  <si>
    <t xml:space="preserve">Družstvo: </t>
  </si>
  <si>
    <t>Testy špeciálnej pohybovej výkonnosti</t>
  </si>
  <si>
    <t>1x36 m vpred</t>
  </si>
  <si>
    <t>6x9 m</t>
  </si>
  <si>
    <t>1x36 m vzad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</si>
</sst>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6"/>
      <name val="Times New Roman"/>
      <family val="1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charset val="238"/>
    </font>
    <font>
      <b/>
      <sz val="10"/>
      <name val="Arial"/>
      <charset val="238"/>
    </font>
    <font>
      <b/>
      <i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6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CCCC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7" fillId="2" borderId="1" xfId="0" applyFont="1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4" borderId="6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7" xfId="0" applyFont="1" applyFill="1" applyBorder="1" applyAlignment="1">
      <alignment vertical="center"/>
    </xf>
    <xf numFmtId="2" fontId="0" fillId="0" borderId="6" xfId="0" applyNumberForma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2" fontId="0" fillId="4" borderId="4" xfId="0" applyNumberForma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5" fillId="5" borderId="5" xfId="0" applyFont="1" applyFill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2" fontId="16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horizontal="center" vertical="center" wrapText="1"/>
    </xf>
    <xf numFmtId="2" fontId="16" fillId="0" borderId="6" xfId="0" applyNumberFormat="1" applyFont="1" applyBorder="1" applyAlignment="1">
      <alignment horizontal="center" wrapText="1"/>
    </xf>
    <xf numFmtId="2" fontId="13" fillId="0" borderId="6" xfId="0" applyNumberFormat="1" applyFont="1" applyBorder="1" applyAlignment="1">
      <alignment horizontal="center"/>
    </xf>
    <xf numFmtId="2" fontId="16" fillId="0" borderId="6" xfId="0" applyNumberFormat="1" applyFont="1" applyFill="1" applyBorder="1" applyAlignment="1">
      <alignment horizontal="center" wrapText="1"/>
    </xf>
    <xf numFmtId="164" fontId="14" fillId="0" borderId="6" xfId="0" applyNumberFormat="1" applyFont="1" applyBorder="1" applyAlignment="1">
      <alignment horizontal="center"/>
    </xf>
    <xf numFmtId="0" fontId="0" fillId="4" borderId="5" xfId="0" applyNumberForma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0" fillId="0" borderId="22" xfId="0" applyBorder="1"/>
    <xf numFmtId="0" fontId="0" fillId="0" borderId="21" xfId="0" applyBorder="1" applyAlignment="1">
      <alignment horizontal="center"/>
    </xf>
    <xf numFmtId="0" fontId="16" fillId="0" borderId="23" xfId="0" applyNumberFormat="1" applyFont="1" applyBorder="1" applyAlignment="1">
      <alignment horizontal="center" vertical="center" wrapText="1"/>
    </xf>
    <xf numFmtId="0" fontId="0" fillId="0" borderId="0" xfId="0" applyBorder="1"/>
    <xf numFmtId="0" fontId="15" fillId="5" borderId="24" xfId="0" applyFont="1" applyFill="1" applyBorder="1" applyAlignment="1">
      <alignment horizontal="center" vertical="center" wrapText="1"/>
    </xf>
    <xf numFmtId="0" fontId="16" fillId="0" borderId="7" xfId="0" applyNumberFormat="1" applyFont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16" fillId="0" borderId="7" xfId="0" applyNumberFormat="1" applyFont="1" applyBorder="1" applyAlignment="1">
      <alignment horizontal="center" wrapText="1"/>
    </xf>
    <xf numFmtId="0" fontId="13" fillId="0" borderId="7" xfId="0" applyNumberFormat="1" applyFont="1" applyBorder="1" applyAlignment="1">
      <alignment horizontal="center"/>
    </xf>
    <xf numFmtId="0" fontId="16" fillId="0" borderId="7" xfId="0" applyNumberFormat="1" applyFont="1" applyFill="1" applyBorder="1" applyAlignment="1">
      <alignment horizontal="center" wrapText="1"/>
    </xf>
    <xf numFmtId="0" fontId="16" fillId="0" borderId="26" xfId="0" applyNumberFormat="1" applyFont="1" applyFill="1" applyBorder="1" applyAlignment="1">
      <alignment horizontal="center" wrapText="1"/>
    </xf>
    <xf numFmtId="0" fontId="15" fillId="5" borderId="27" xfId="0" applyFont="1" applyFill="1" applyBorder="1" applyAlignment="1">
      <alignment horizontal="center" vertical="center" wrapText="1"/>
    </xf>
    <xf numFmtId="0" fontId="0" fillId="0" borderId="28" xfId="0" applyBorder="1"/>
    <xf numFmtId="2" fontId="16" fillId="0" borderId="27" xfId="0" applyNumberFormat="1" applyFont="1" applyFill="1" applyBorder="1" applyAlignment="1">
      <alignment horizontal="center" wrapText="1"/>
    </xf>
    <xf numFmtId="164" fontId="14" fillId="0" borderId="27" xfId="0" applyNumberFormat="1" applyFont="1" applyBorder="1" applyAlignment="1">
      <alignment horizontal="center"/>
    </xf>
    <xf numFmtId="0" fontId="15" fillId="5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7" fillId="0" borderId="16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6" Type="http://schemas.openxmlformats.org/officeDocument/2006/relationships/image" Target="../media/image1.emf"/><Relationship Id="rId5" Type="http://schemas.openxmlformats.org/officeDocument/2006/relationships/image" Target="../media/image2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3</xdr:row>
          <xdr:rowOff>57150</xdr:rowOff>
        </xdr:from>
        <xdr:to>
          <xdr:col>3</xdr:col>
          <xdr:colOff>971550</xdr:colOff>
          <xdr:row>3</xdr:row>
          <xdr:rowOff>314325</xdr:rowOff>
        </xdr:to>
        <xdr:sp macro="" textlink="">
          <xdr:nvSpPr>
            <xdr:cNvPr id="41985" name="CommandButton1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3</xdr:row>
          <xdr:rowOff>57150</xdr:rowOff>
        </xdr:from>
        <xdr:to>
          <xdr:col>5</xdr:col>
          <xdr:colOff>990600</xdr:colOff>
          <xdr:row>3</xdr:row>
          <xdr:rowOff>314325</xdr:rowOff>
        </xdr:to>
        <xdr:sp macro="" textlink="">
          <xdr:nvSpPr>
            <xdr:cNvPr id="41986" name="CommandButton2" hidden="1">
              <a:extLst>
                <a:ext uri="{63B3BB69-23CF-44E3-9099-C40C66FF867C}">
                  <a14:compatExt spid="_x0000_s41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</xdr:row>
          <xdr:rowOff>57150</xdr:rowOff>
        </xdr:from>
        <xdr:to>
          <xdr:col>7</xdr:col>
          <xdr:colOff>838200</xdr:colOff>
          <xdr:row>3</xdr:row>
          <xdr:rowOff>314325</xdr:rowOff>
        </xdr:to>
        <xdr:sp macro="" textlink="">
          <xdr:nvSpPr>
            <xdr:cNvPr id="41987" name="CommandButton3" hidden="1">
              <a:extLst>
                <a:ext uri="{63B3BB69-23CF-44E3-9099-C40C66FF867C}">
                  <a14:compatExt spid="_x0000_s41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</xdr:row>
          <xdr:rowOff>47625</xdr:rowOff>
        </xdr:from>
        <xdr:to>
          <xdr:col>9</xdr:col>
          <xdr:colOff>752475</xdr:colOff>
          <xdr:row>3</xdr:row>
          <xdr:rowOff>304800</xdr:rowOff>
        </xdr:to>
        <xdr:sp macro="" textlink="">
          <xdr:nvSpPr>
            <xdr:cNvPr id="41988" name="CommandButton4" hidden="1">
              <a:extLst>
                <a:ext uri="{63B3BB69-23CF-44E3-9099-C40C66FF867C}">
                  <a14:compatExt spid="_x0000_s41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</xdr:row>
          <xdr:rowOff>66675</xdr:rowOff>
        </xdr:from>
        <xdr:to>
          <xdr:col>1</xdr:col>
          <xdr:colOff>209550</xdr:colOff>
          <xdr:row>3</xdr:row>
          <xdr:rowOff>323850</xdr:rowOff>
        </xdr:to>
        <xdr:sp macro="" textlink="">
          <xdr:nvSpPr>
            <xdr:cNvPr id="41989" name="CommandButton6" hidden="1">
              <a:extLst>
                <a:ext uri="{63B3BB69-23CF-44E3-9099-C40C66FF867C}">
                  <a14:compatExt spid="_x0000_s41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3</xdr:row>
          <xdr:rowOff>47625</xdr:rowOff>
        </xdr:from>
        <xdr:to>
          <xdr:col>1</xdr:col>
          <xdr:colOff>942975</xdr:colOff>
          <xdr:row>3</xdr:row>
          <xdr:rowOff>304800</xdr:rowOff>
        </xdr:to>
        <xdr:sp macro="" textlink="">
          <xdr:nvSpPr>
            <xdr:cNvPr id="41990" name="CommandButton5" hidden="1">
              <a:extLst>
                <a:ext uri="{63B3BB69-23CF-44E3-9099-C40C66FF867C}">
                  <a14:compatExt spid="_x0000_s41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3"/>
  <dimension ref="A1:V40"/>
  <sheetViews>
    <sheetView tabSelected="1" zoomScaleNormal="100" workbookViewId="0">
      <selection sqref="A1:K1"/>
    </sheetView>
  </sheetViews>
  <sheetFormatPr defaultRowHeight="12.75" x14ac:dyDescent="0.2"/>
  <cols>
    <col min="1" max="1" width="9.42578125" bestFit="1" customWidth="1"/>
    <col min="2" max="2" width="16.7109375" bestFit="1" customWidth="1"/>
    <col min="3" max="3" width="15.5703125" bestFit="1" customWidth="1"/>
    <col min="4" max="4" width="16.7109375" bestFit="1" customWidth="1"/>
    <col min="5" max="5" width="15.5703125" bestFit="1" customWidth="1"/>
    <col min="6" max="6" width="16.7109375" bestFit="1" customWidth="1"/>
    <col min="7" max="7" width="15.5703125" bestFit="1" customWidth="1"/>
    <col min="8" max="8" width="16.7109375" bestFit="1" customWidth="1"/>
    <col min="9" max="9" width="15.5703125" bestFit="1" customWidth="1"/>
    <col min="10" max="10" width="15.42578125" bestFit="1" customWidth="1"/>
    <col min="11" max="11" width="14.7109375" bestFit="1" customWidth="1"/>
    <col min="12" max="12" width="1.42578125" customWidth="1"/>
    <col min="14" max="19" width="9.140625" customWidth="1"/>
    <col min="20" max="20" width="5.42578125" customWidth="1"/>
    <col min="21" max="21" width="3.140625" customWidth="1"/>
    <col min="22" max="22" width="4.7109375" customWidth="1"/>
  </cols>
  <sheetData>
    <row r="1" spans="1:22" ht="20.25" x14ac:dyDescent="0.3">
      <c r="A1" s="65" t="s">
        <v>3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22" ht="20.25" x14ac:dyDescent="0.3">
      <c r="A2" s="66" t="s">
        <v>4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22" ht="7.5" customHeight="1" thickBot="1" x14ac:dyDescent="0.25"/>
    <row r="4" spans="1:22" ht="29.25" customHeight="1" thickBo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9"/>
    </row>
    <row r="5" spans="1:22" ht="24.75" customHeight="1" thickBot="1" x14ac:dyDescent="0.25">
      <c r="A5" s="76" t="s">
        <v>11</v>
      </c>
      <c r="B5" s="76"/>
      <c r="C5" s="75" t="s">
        <v>16</v>
      </c>
      <c r="D5" s="76"/>
      <c r="E5" s="77"/>
      <c r="F5" s="76" t="s">
        <v>17</v>
      </c>
      <c r="G5" s="76"/>
      <c r="H5" s="76"/>
      <c r="I5" s="75" t="s">
        <v>12</v>
      </c>
      <c r="J5" s="76"/>
      <c r="K5" s="77"/>
    </row>
    <row r="6" spans="1:22" ht="13.5" thickTop="1" x14ac:dyDescent="0.2">
      <c r="A6" s="69" t="s">
        <v>5</v>
      </c>
      <c r="B6" s="71" t="s">
        <v>0</v>
      </c>
      <c r="C6" s="72"/>
      <c r="D6" s="73" t="s">
        <v>1</v>
      </c>
      <c r="E6" s="74"/>
      <c r="F6" s="71" t="s">
        <v>6</v>
      </c>
      <c r="G6" s="72"/>
      <c r="H6" s="73" t="s">
        <v>2</v>
      </c>
      <c r="I6" s="74"/>
      <c r="J6" s="78" t="s">
        <v>7</v>
      </c>
      <c r="K6" s="67" t="s">
        <v>8</v>
      </c>
    </row>
    <row r="7" spans="1:22" ht="13.5" thickBot="1" x14ac:dyDescent="0.25">
      <c r="A7" s="70"/>
      <c r="B7" s="10" t="s">
        <v>9</v>
      </c>
      <c r="C7" s="10" t="s">
        <v>10</v>
      </c>
      <c r="D7" s="11" t="s">
        <v>9</v>
      </c>
      <c r="E7" s="11" t="s">
        <v>10</v>
      </c>
      <c r="F7" s="10" t="s">
        <v>9</v>
      </c>
      <c r="G7" s="10" t="s">
        <v>10</v>
      </c>
      <c r="H7" s="11" t="s">
        <v>9</v>
      </c>
      <c r="I7" s="11" t="s">
        <v>10</v>
      </c>
      <c r="J7" s="79"/>
      <c r="K7" s="68"/>
    </row>
    <row r="8" spans="1:22" ht="18" customHeight="1" thickTop="1" x14ac:dyDescent="0.2">
      <c r="A8" s="19"/>
      <c r="B8" s="47"/>
      <c r="C8" s="13" t="e">
        <f>VLOOKUP(B8,body!$A$3:$B$92,2,1)</f>
        <v>#N/A</v>
      </c>
      <c r="D8" s="12"/>
      <c r="E8" s="13" t="e">
        <f>VLOOKUP(D8,body!$D$3:$E$92,2,1)</f>
        <v>#N/A</v>
      </c>
      <c r="F8" s="12"/>
      <c r="G8" s="13" t="e">
        <f>VLOOKUP(F8,body!$G$3:$H$92,2,1)</f>
        <v>#N/A</v>
      </c>
      <c r="H8" s="12"/>
      <c r="I8" s="13" t="e">
        <f>VLOOKUP(H8,body!$J$3:$K$92,2,1)</f>
        <v>#N/A</v>
      </c>
      <c r="J8" s="15" t="e">
        <f t="shared" ref="J8:J34" si="0">C8+E8+G8+I8</f>
        <v>#N/A</v>
      </c>
      <c r="K8" s="18" t="e">
        <f>RANK(J8,J8:J34,0)</f>
        <v>#N/A</v>
      </c>
      <c r="M8" s="2"/>
      <c r="P8" s="5"/>
      <c r="Q8" s="4"/>
      <c r="R8" s="5"/>
      <c r="S8" s="4"/>
      <c r="T8" s="5"/>
      <c r="U8" s="4"/>
      <c r="V8" s="4"/>
    </row>
    <row r="9" spans="1:22" ht="18" customHeight="1" x14ac:dyDescent="0.2">
      <c r="A9" s="19"/>
      <c r="B9" s="14"/>
      <c r="C9" s="13" t="e">
        <f>VLOOKUP(B9,body!$A$3:$B$92,2,1)</f>
        <v>#N/A</v>
      </c>
      <c r="D9" s="14"/>
      <c r="E9" s="13" t="e">
        <f>VLOOKUP(D9,body!$D$3:$E$92,2,1)</f>
        <v>#N/A</v>
      </c>
      <c r="F9" s="14"/>
      <c r="G9" s="13" t="e">
        <f>VLOOKUP(F9,body!$G$3:$H$92,2,1)</f>
        <v>#N/A</v>
      </c>
      <c r="H9" s="14"/>
      <c r="I9" s="13" t="e">
        <f>VLOOKUP(H9,body!$J$3:$K$92,2,1)</f>
        <v>#N/A</v>
      </c>
      <c r="J9" s="15" t="e">
        <f t="shared" si="0"/>
        <v>#N/A</v>
      </c>
      <c r="K9" s="18" t="e">
        <f>RANK(J9,J8:J34,0)</f>
        <v>#N/A</v>
      </c>
      <c r="M9" s="2"/>
      <c r="O9" s="4"/>
      <c r="P9" s="5"/>
      <c r="Q9" s="4"/>
      <c r="R9" s="5"/>
      <c r="S9" s="4"/>
      <c r="T9" s="5"/>
      <c r="U9" s="4"/>
      <c r="V9" s="4"/>
    </row>
    <row r="10" spans="1:22" ht="18" customHeight="1" x14ac:dyDescent="0.2">
      <c r="A10" s="19"/>
      <c r="B10" s="14"/>
      <c r="C10" s="13" t="e">
        <f>VLOOKUP(B10,body!$A$3:$B$92,2,1)</f>
        <v>#N/A</v>
      </c>
      <c r="D10" s="14"/>
      <c r="E10" s="13" t="e">
        <f>VLOOKUP(D10,body!$D$3:$E$92,2,1)</f>
        <v>#N/A</v>
      </c>
      <c r="F10" s="14"/>
      <c r="G10" s="13" t="e">
        <f>VLOOKUP(F10,body!$G$3:$H$92,2,1)</f>
        <v>#N/A</v>
      </c>
      <c r="H10" s="14"/>
      <c r="I10" s="13" t="e">
        <f>VLOOKUP(H10,body!$J$3:$K$92,2,1)</f>
        <v>#N/A</v>
      </c>
      <c r="J10" s="15" t="e">
        <f t="shared" si="0"/>
        <v>#N/A</v>
      </c>
      <c r="K10" s="18" t="e">
        <f>RANK(J10,J8:J34,0)</f>
        <v>#N/A</v>
      </c>
      <c r="M10" s="2"/>
      <c r="O10" s="4"/>
      <c r="Q10" s="4"/>
      <c r="R10" s="5"/>
      <c r="S10" s="4"/>
      <c r="T10" s="5"/>
      <c r="U10" s="4"/>
      <c r="V10" s="4"/>
    </row>
    <row r="11" spans="1:22" ht="18" customHeight="1" x14ac:dyDescent="0.2">
      <c r="A11" s="19"/>
      <c r="B11" s="14"/>
      <c r="C11" s="13" t="e">
        <f>VLOOKUP(B11,body!$A$3:$B$92,2,1)</f>
        <v>#N/A</v>
      </c>
      <c r="D11" s="14"/>
      <c r="E11" s="13" t="e">
        <f>VLOOKUP(D11,body!$D$3:$E$92,2,1)</f>
        <v>#N/A</v>
      </c>
      <c r="F11" s="14"/>
      <c r="G11" s="13" t="e">
        <f>VLOOKUP(F11,body!$G$3:$H$92,2,1)</f>
        <v>#N/A</v>
      </c>
      <c r="H11" s="14"/>
      <c r="I11" s="13" t="e">
        <f>VLOOKUP(H11,body!$J$3:$K$92,2,1)</f>
        <v>#N/A</v>
      </c>
      <c r="J11" s="15" t="e">
        <f t="shared" si="0"/>
        <v>#N/A</v>
      </c>
      <c r="K11" s="18" t="e">
        <f>RANK(J11,J8:J34,0)</f>
        <v>#N/A</v>
      </c>
      <c r="M11" s="2"/>
      <c r="O11" s="4"/>
      <c r="P11" s="5"/>
      <c r="Q11" s="4"/>
      <c r="R11" s="5"/>
      <c r="S11" s="4"/>
      <c r="T11" s="5"/>
      <c r="U11" s="4"/>
      <c r="V11" s="4"/>
    </row>
    <row r="12" spans="1:22" ht="18" customHeight="1" x14ac:dyDescent="0.2">
      <c r="A12" s="19"/>
      <c r="B12" s="14"/>
      <c r="C12" s="13" t="e">
        <f>VLOOKUP(B12,body!$A$3:$B$92,2,1)</f>
        <v>#N/A</v>
      </c>
      <c r="D12" s="14"/>
      <c r="E12" s="13" t="e">
        <f>VLOOKUP(D12,body!$D$3:$E$92,2,1)</f>
        <v>#N/A</v>
      </c>
      <c r="F12" s="14"/>
      <c r="G12" s="13" t="e">
        <f>VLOOKUP(F12,body!$G$3:$H$92,2,1)</f>
        <v>#N/A</v>
      </c>
      <c r="H12" s="14"/>
      <c r="I12" s="13" t="e">
        <f>VLOOKUP(H12,body!$J$3:$K$92,2,1)</f>
        <v>#N/A</v>
      </c>
      <c r="J12" s="15" t="e">
        <f t="shared" si="0"/>
        <v>#N/A</v>
      </c>
      <c r="K12" s="18" t="e">
        <f>RANK(J12,J8:J34,0)</f>
        <v>#N/A</v>
      </c>
      <c r="M12" s="2"/>
      <c r="O12" s="4"/>
      <c r="P12" s="5"/>
      <c r="Q12" s="4"/>
      <c r="R12" s="5"/>
      <c r="S12" s="4"/>
      <c r="T12" s="5"/>
      <c r="U12" s="4"/>
      <c r="V12" s="4"/>
    </row>
    <row r="13" spans="1:22" ht="18" customHeight="1" x14ac:dyDescent="0.2">
      <c r="A13" s="19"/>
      <c r="B13" s="14"/>
      <c r="C13" s="13" t="e">
        <f>VLOOKUP(B13,body!$A$3:$B$92,2,1)</f>
        <v>#N/A</v>
      </c>
      <c r="D13" s="14"/>
      <c r="E13" s="13" t="e">
        <f>VLOOKUP(D13,body!$D$3:$E$92,2,1)</f>
        <v>#N/A</v>
      </c>
      <c r="F13" s="14"/>
      <c r="G13" s="13" t="e">
        <f>VLOOKUP(F13,body!$G$3:$H$92,2,1)</f>
        <v>#N/A</v>
      </c>
      <c r="H13" s="14"/>
      <c r="I13" s="13" t="e">
        <f>VLOOKUP(H13,body!$J$3:$K$92,2,1)</f>
        <v>#N/A</v>
      </c>
      <c r="J13" s="15" t="e">
        <f t="shared" si="0"/>
        <v>#N/A</v>
      </c>
      <c r="K13" s="18" t="e">
        <f>RANK(J13,J8:J34,0)</f>
        <v>#N/A</v>
      </c>
      <c r="M13" s="2"/>
      <c r="O13" s="4"/>
      <c r="P13" s="5"/>
      <c r="Q13" s="4"/>
      <c r="R13" s="5"/>
      <c r="S13" s="4"/>
      <c r="T13" s="5"/>
      <c r="U13" s="4"/>
      <c r="V13" s="4"/>
    </row>
    <row r="14" spans="1:22" ht="18" customHeight="1" x14ac:dyDescent="0.2">
      <c r="A14" s="19"/>
      <c r="B14" s="14"/>
      <c r="C14" s="13" t="e">
        <f>VLOOKUP(B14,body!$A$3:$B$92,2,1)</f>
        <v>#N/A</v>
      </c>
      <c r="D14" s="17"/>
      <c r="E14" s="13" t="e">
        <f>VLOOKUP(D14,body!$D$3:$E$92,2,1)</f>
        <v>#N/A</v>
      </c>
      <c r="F14" s="14"/>
      <c r="G14" s="13" t="e">
        <f>VLOOKUP(F14,body!$G$3:$H$92,2,1)</f>
        <v>#N/A</v>
      </c>
      <c r="H14" s="14"/>
      <c r="I14" s="13" t="e">
        <f>VLOOKUP(H14,body!$J$3:$K$92,2,1)</f>
        <v>#N/A</v>
      </c>
      <c r="J14" s="15" t="e">
        <f t="shared" si="0"/>
        <v>#N/A</v>
      </c>
      <c r="K14" s="18" t="e">
        <f>RANK(J14,J8:J34,0)</f>
        <v>#N/A</v>
      </c>
      <c r="M14" s="2"/>
      <c r="O14" s="4"/>
      <c r="P14" s="5"/>
      <c r="R14" s="5"/>
      <c r="S14" s="4"/>
      <c r="T14" s="5"/>
      <c r="U14" s="4"/>
      <c r="V14" s="4"/>
    </row>
    <row r="15" spans="1:22" ht="18" customHeight="1" x14ac:dyDescent="0.2">
      <c r="A15" s="19"/>
      <c r="B15" s="14"/>
      <c r="C15" s="13" t="e">
        <f>VLOOKUP(B15,body!$A$3:$B$92,2,1)</f>
        <v>#N/A</v>
      </c>
      <c r="D15" s="14"/>
      <c r="E15" s="13" t="e">
        <f>VLOOKUP(D15,body!$D$3:$E$92,2,1)</f>
        <v>#N/A</v>
      </c>
      <c r="F15" s="14"/>
      <c r="G15" s="13" t="e">
        <f>VLOOKUP(F15,body!$G$3:$H$92,2,1)</f>
        <v>#N/A</v>
      </c>
      <c r="H15" s="14"/>
      <c r="I15" s="13" t="e">
        <f>VLOOKUP(H15,body!$J$3:$K$92,2,1)</f>
        <v>#N/A</v>
      </c>
      <c r="J15" s="15" t="e">
        <f t="shared" si="0"/>
        <v>#N/A</v>
      </c>
      <c r="K15" s="18" t="e">
        <f>RANK(J15,J8:J34,0)</f>
        <v>#N/A</v>
      </c>
      <c r="M15" s="2"/>
      <c r="O15" s="4"/>
      <c r="P15" s="5"/>
      <c r="Q15" s="4"/>
      <c r="R15" s="5"/>
      <c r="S15" s="4"/>
      <c r="T15" s="5"/>
      <c r="U15" s="4"/>
      <c r="V15" s="4"/>
    </row>
    <row r="16" spans="1:22" ht="18" customHeight="1" x14ac:dyDescent="0.2">
      <c r="A16" s="19"/>
      <c r="B16" s="14"/>
      <c r="C16" s="13" t="e">
        <f>VLOOKUP(B16,body!$A$3:$B$92,2,1)</f>
        <v>#N/A</v>
      </c>
      <c r="D16" s="14"/>
      <c r="E16" s="13" t="e">
        <f>VLOOKUP(D16,body!$D$3:$E$92,2,1)</f>
        <v>#N/A</v>
      </c>
      <c r="F16" s="14"/>
      <c r="G16" s="13" t="e">
        <f>VLOOKUP(F16,body!$G$3:$H$92,2,1)</f>
        <v>#N/A</v>
      </c>
      <c r="H16" s="14"/>
      <c r="I16" s="13" t="e">
        <f>VLOOKUP(H16,body!$J$3:$K$92,2,1)</f>
        <v>#N/A</v>
      </c>
      <c r="J16" s="15" t="e">
        <f t="shared" si="0"/>
        <v>#N/A</v>
      </c>
      <c r="K16" s="18" t="e">
        <f>RANK(J16,J8:J34,0)</f>
        <v>#N/A</v>
      </c>
      <c r="M16" s="2"/>
      <c r="O16" s="4"/>
      <c r="Q16" s="4"/>
      <c r="R16" s="5"/>
      <c r="S16" s="4"/>
      <c r="T16" s="5"/>
      <c r="U16" s="4"/>
      <c r="V16" s="4"/>
    </row>
    <row r="17" spans="1:22" ht="18" customHeight="1" x14ac:dyDescent="0.2">
      <c r="A17" s="19"/>
      <c r="B17" s="14"/>
      <c r="C17" s="13" t="e">
        <f>VLOOKUP(B17,body!$A$3:$B$92,2,1)</f>
        <v>#N/A</v>
      </c>
      <c r="D17" s="14"/>
      <c r="E17" s="13" t="e">
        <f>VLOOKUP(D17,body!$D$3:$E$92,2,1)</f>
        <v>#N/A</v>
      </c>
      <c r="F17" s="14"/>
      <c r="G17" s="13" t="e">
        <f>VLOOKUP(F17,body!$G$3:$H$92,2,1)</f>
        <v>#N/A</v>
      </c>
      <c r="H17" s="14"/>
      <c r="I17" s="13" t="e">
        <f>VLOOKUP(H17,body!$J$3:$K$92,2,1)</f>
        <v>#N/A</v>
      </c>
      <c r="J17" s="15" t="e">
        <f t="shared" si="0"/>
        <v>#N/A</v>
      </c>
      <c r="K17" s="18" t="e">
        <f>RANK(J17,J8:J34,0)</f>
        <v>#N/A</v>
      </c>
      <c r="M17" s="2"/>
      <c r="O17" s="4"/>
      <c r="P17" s="5"/>
      <c r="Q17" s="4"/>
      <c r="R17" s="5"/>
      <c r="S17" s="4"/>
      <c r="T17" s="5"/>
      <c r="U17" s="4"/>
      <c r="V17" s="4"/>
    </row>
    <row r="18" spans="1:22" ht="18" customHeight="1" x14ac:dyDescent="0.2">
      <c r="A18" s="19"/>
      <c r="B18" s="14"/>
      <c r="C18" s="13" t="e">
        <f>VLOOKUP(B18,body!$A$3:$B$92,2,1)</f>
        <v>#N/A</v>
      </c>
      <c r="D18" s="14"/>
      <c r="E18" s="13" t="e">
        <f>VLOOKUP(D18,body!$D$3:$E$92,2,1)</f>
        <v>#N/A</v>
      </c>
      <c r="F18" s="14"/>
      <c r="G18" s="13" t="e">
        <f>VLOOKUP(F18,body!$G$3:$H$92,2,1)</f>
        <v>#N/A</v>
      </c>
      <c r="H18" s="14"/>
      <c r="I18" s="13" t="e">
        <f>VLOOKUP(H18,body!$J$3:$K$92,2,1)</f>
        <v>#N/A</v>
      </c>
      <c r="J18" s="15" t="e">
        <f t="shared" si="0"/>
        <v>#N/A</v>
      </c>
      <c r="K18" s="18" t="e">
        <f>RANK(J18,J8:J34,0)</f>
        <v>#N/A</v>
      </c>
      <c r="M18" s="2"/>
      <c r="O18" s="4"/>
      <c r="P18" s="5"/>
      <c r="Q18" s="4"/>
      <c r="R18" s="5"/>
      <c r="S18" s="4"/>
      <c r="T18" s="5"/>
      <c r="U18" s="4"/>
      <c r="V18" s="4"/>
    </row>
    <row r="19" spans="1:22" ht="18" customHeight="1" x14ac:dyDescent="0.2">
      <c r="A19" s="19"/>
      <c r="B19" s="14"/>
      <c r="C19" s="13" t="e">
        <f>VLOOKUP(B19,body!$A$3:$B$92,2,1)</f>
        <v>#N/A</v>
      </c>
      <c r="D19" s="14"/>
      <c r="E19" s="13" t="e">
        <f>VLOOKUP(D19,body!$D$3:$E$92,2,1)</f>
        <v>#N/A</v>
      </c>
      <c r="F19" s="14"/>
      <c r="G19" s="13" t="e">
        <f>VLOOKUP(F19,body!$G$3:$H$92,2,1)</f>
        <v>#N/A</v>
      </c>
      <c r="H19" s="14"/>
      <c r="I19" s="13" t="e">
        <f>VLOOKUP(H19,body!$J$3:$K$92,2,1)</f>
        <v>#N/A</v>
      </c>
      <c r="J19" s="15" t="e">
        <f t="shared" si="0"/>
        <v>#N/A</v>
      </c>
      <c r="K19" s="18" t="e">
        <f>RANK(J19,J8:J34,0)</f>
        <v>#N/A</v>
      </c>
      <c r="M19" s="2"/>
      <c r="O19" s="4"/>
      <c r="P19" s="5"/>
      <c r="Q19" s="4"/>
      <c r="R19" s="5"/>
      <c r="S19" s="4"/>
      <c r="T19" s="5"/>
      <c r="U19" s="4"/>
      <c r="V19" s="4"/>
    </row>
    <row r="20" spans="1:22" ht="18" customHeight="1" x14ac:dyDescent="0.2">
      <c r="A20" s="19"/>
      <c r="B20" s="14"/>
      <c r="C20" s="13" t="e">
        <f>VLOOKUP(B20,body!$A$3:$B$92,2,1)</f>
        <v>#N/A</v>
      </c>
      <c r="D20" s="14"/>
      <c r="E20" s="13" t="e">
        <f>VLOOKUP(D20,body!$D$3:$E$92,2,1)</f>
        <v>#N/A</v>
      </c>
      <c r="F20" s="14"/>
      <c r="G20" s="13" t="e">
        <f>VLOOKUP(F20,body!$G$3:$H$92,2,1)</f>
        <v>#N/A</v>
      </c>
      <c r="H20" s="14"/>
      <c r="I20" s="13" t="e">
        <f>VLOOKUP(H20,body!$J$3:$K$92,2,1)</f>
        <v>#N/A</v>
      </c>
      <c r="J20" s="15" t="e">
        <f t="shared" si="0"/>
        <v>#N/A</v>
      </c>
      <c r="K20" s="18" t="e">
        <f>RANK(J20,J8:J34,0)</f>
        <v>#N/A</v>
      </c>
      <c r="M20" s="2"/>
      <c r="O20" s="4"/>
      <c r="P20" s="5"/>
      <c r="Q20" s="4"/>
      <c r="R20" s="5"/>
      <c r="S20" s="4"/>
      <c r="T20" s="5"/>
      <c r="U20" s="4"/>
      <c r="V20" s="4"/>
    </row>
    <row r="21" spans="1:22" ht="18" customHeight="1" x14ac:dyDescent="0.2">
      <c r="A21" s="19"/>
      <c r="B21" s="14"/>
      <c r="C21" s="13" t="e">
        <f>VLOOKUP(B21,body!$A$3:$B$92,2,1)</f>
        <v>#N/A</v>
      </c>
      <c r="D21" s="14"/>
      <c r="E21" s="13" t="e">
        <f>VLOOKUP(D21,body!$D$3:$E$92,2,1)</f>
        <v>#N/A</v>
      </c>
      <c r="F21" s="14"/>
      <c r="G21" s="13" t="e">
        <f>VLOOKUP(F21,body!$G$3:$H$92,2,1)</f>
        <v>#N/A</v>
      </c>
      <c r="H21" s="14"/>
      <c r="I21" s="13" t="e">
        <f>VLOOKUP(H21,body!$J$3:$K$92,2,1)</f>
        <v>#N/A</v>
      </c>
      <c r="J21" s="15" t="e">
        <f t="shared" si="0"/>
        <v>#N/A</v>
      </c>
      <c r="K21" s="18" t="e">
        <f>RANK(J21,J8:J34,0)</f>
        <v>#N/A</v>
      </c>
      <c r="M21" s="2"/>
      <c r="O21" s="4"/>
      <c r="P21" s="5"/>
      <c r="Q21" s="4"/>
      <c r="R21" s="5"/>
      <c r="S21" s="4"/>
      <c r="T21" s="5"/>
      <c r="U21" s="4"/>
      <c r="V21" s="4"/>
    </row>
    <row r="22" spans="1:22" ht="18" customHeight="1" x14ac:dyDescent="0.2">
      <c r="A22" s="19"/>
      <c r="B22" s="14"/>
      <c r="C22" s="13" t="e">
        <f>VLOOKUP(B22,body!$A$3:$B$92,2,1)</f>
        <v>#N/A</v>
      </c>
      <c r="D22" s="14"/>
      <c r="E22" s="13" t="e">
        <f>VLOOKUP(D22,body!$D$3:$E$92,2,1)</f>
        <v>#N/A</v>
      </c>
      <c r="F22" s="14"/>
      <c r="G22" s="13" t="e">
        <f>VLOOKUP(F22,body!$G$3:$H$92,2,1)</f>
        <v>#N/A</v>
      </c>
      <c r="H22" s="14"/>
      <c r="I22" s="13" t="e">
        <f>VLOOKUP(H22,body!$J$3:$K$92,2,1)</f>
        <v>#N/A</v>
      </c>
      <c r="J22" s="15" t="e">
        <f t="shared" si="0"/>
        <v>#N/A</v>
      </c>
      <c r="K22" s="18" t="e">
        <f>RANK(J22,J8:J34,0)</f>
        <v>#N/A</v>
      </c>
      <c r="M22" s="2"/>
      <c r="O22" s="4"/>
      <c r="P22" s="5"/>
      <c r="Q22" s="4"/>
      <c r="R22" s="5"/>
      <c r="S22" s="4"/>
      <c r="T22" s="5"/>
      <c r="U22" s="4"/>
      <c r="V22" s="4"/>
    </row>
    <row r="23" spans="1:22" ht="18" customHeight="1" x14ac:dyDescent="0.2">
      <c r="A23" s="19"/>
      <c r="B23" s="14"/>
      <c r="C23" s="13" t="e">
        <f>VLOOKUP(B23,body!$A$3:$B$92,2,1)</f>
        <v>#N/A</v>
      </c>
      <c r="D23" s="14"/>
      <c r="E23" s="13" t="e">
        <f>VLOOKUP(D23,body!$D$3:$E$92,2,1)</f>
        <v>#N/A</v>
      </c>
      <c r="F23" s="14"/>
      <c r="G23" s="13" t="e">
        <f>VLOOKUP(F23,body!$G$3:$H$92,2,1)</f>
        <v>#N/A</v>
      </c>
      <c r="H23" s="14"/>
      <c r="I23" s="13" t="e">
        <f>VLOOKUP(H23,body!$J$3:$K$92,2,1)</f>
        <v>#N/A</v>
      </c>
      <c r="J23" s="15" t="e">
        <f t="shared" si="0"/>
        <v>#N/A</v>
      </c>
      <c r="K23" s="18" t="e">
        <f>RANK(J23,J8:J34,0)</f>
        <v>#N/A</v>
      </c>
      <c r="M23" s="2"/>
      <c r="O23" s="4"/>
      <c r="P23" s="5"/>
      <c r="Q23" s="4"/>
      <c r="R23" s="5"/>
      <c r="S23" s="4"/>
      <c r="T23" s="5"/>
      <c r="U23" s="4"/>
      <c r="V23" s="4"/>
    </row>
    <row r="24" spans="1:22" ht="18" customHeight="1" x14ac:dyDescent="0.2">
      <c r="A24" s="19"/>
      <c r="B24" s="14"/>
      <c r="C24" s="13" t="e">
        <f>VLOOKUP(B24,body!$A$3:$B$92,2,1)</f>
        <v>#N/A</v>
      </c>
      <c r="D24" s="16"/>
      <c r="E24" s="13" t="e">
        <f>VLOOKUP(D24,body!$D$3:$E$92,2,1)</f>
        <v>#N/A</v>
      </c>
      <c r="F24" s="14"/>
      <c r="G24" s="13" t="e">
        <f>VLOOKUP(F24,body!$G$3:$H$92,2,1)</f>
        <v>#N/A</v>
      </c>
      <c r="H24" s="14"/>
      <c r="I24" s="13" t="e">
        <f>VLOOKUP(H24,body!$J$3:$K$92,2,1)</f>
        <v>#N/A</v>
      </c>
      <c r="J24" s="15" t="e">
        <f t="shared" si="0"/>
        <v>#N/A</v>
      </c>
      <c r="K24" s="18" t="e">
        <f>RANK(J24,J8:J34,0)</f>
        <v>#N/A</v>
      </c>
      <c r="M24" s="2"/>
      <c r="O24" s="4"/>
      <c r="P24" s="5"/>
      <c r="Q24" s="4"/>
      <c r="R24" s="5"/>
      <c r="S24" s="4"/>
      <c r="T24" s="5"/>
      <c r="U24" s="4"/>
      <c r="V24" s="4"/>
    </row>
    <row r="25" spans="1:22" ht="18" customHeight="1" x14ac:dyDescent="0.2">
      <c r="A25" s="19"/>
      <c r="B25" s="14"/>
      <c r="C25" s="13" t="e">
        <f>VLOOKUP(B25,body!$A$3:$B$92,2,1)</f>
        <v>#N/A</v>
      </c>
      <c r="D25" s="14"/>
      <c r="E25" s="13" t="e">
        <f>VLOOKUP(D25,body!$D$3:$E$92,2,1)</f>
        <v>#N/A</v>
      </c>
      <c r="F25" s="14"/>
      <c r="G25" s="13" t="e">
        <f>VLOOKUP(F25,body!$G$3:$H$92,2,1)</f>
        <v>#N/A</v>
      </c>
      <c r="H25" s="14"/>
      <c r="I25" s="13" t="e">
        <f>VLOOKUP(H25,body!$J$3:$K$92,2,1)</f>
        <v>#N/A</v>
      </c>
      <c r="J25" s="15" t="e">
        <f t="shared" si="0"/>
        <v>#N/A</v>
      </c>
      <c r="K25" s="18" t="e">
        <f>RANK(J25,J8:J34,0)</f>
        <v>#N/A</v>
      </c>
      <c r="M25" s="2"/>
      <c r="O25" s="4"/>
      <c r="P25" s="5"/>
      <c r="Q25" s="4"/>
      <c r="R25" s="5"/>
      <c r="S25" s="4"/>
      <c r="T25" s="5"/>
      <c r="U25" s="4"/>
      <c r="V25" s="4"/>
    </row>
    <row r="26" spans="1:22" ht="18" customHeight="1" x14ac:dyDescent="0.2">
      <c r="A26" s="19"/>
      <c r="B26" s="14"/>
      <c r="C26" s="13" t="e">
        <f>VLOOKUP(B26,body!$A$3:$B$92,2,1)</f>
        <v>#N/A</v>
      </c>
      <c r="D26" s="14"/>
      <c r="E26" s="13" t="e">
        <f>VLOOKUP(D26,body!$D$3:$E$92,2,1)</f>
        <v>#N/A</v>
      </c>
      <c r="F26" s="14"/>
      <c r="G26" s="13" t="e">
        <f>VLOOKUP(F26,body!$G$3:$H$92,2,1)</f>
        <v>#N/A</v>
      </c>
      <c r="H26" s="14"/>
      <c r="I26" s="13" t="e">
        <f>VLOOKUP(H26,body!$J$3:$K$92,2,1)</f>
        <v>#N/A</v>
      </c>
      <c r="J26" s="15" t="e">
        <f t="shared" si="0"/>
        <v>#N/A</v>
      </c>
      <c r="K26" s="18" t="e">
        <f>RANK(J26,J8:J34,0)</f>
        <v>#N/A</v>
      </c>
      <c r="M26" s="2"/>
      <c r="O26" s="4"/>
      <c r="P26" s="5"/>
      <c r="Q26" s="4"/>
      <c r="R26" s="5"/>
      <c r="S26" s="4"/>
      <c r="T26" s="5"/>
      <c r="U26" s="4"/>
      <c r="V26" s="4"/>
    </row>
    <row r="27" spans="1:22" ht="18" customHeight="1" x14ac:dyDescent="0.2">
      <c r="A27" s="19"/>
      <c r="B27" s="14"/>
      <c r="C27" s="13" t="e">
        <f>VLOOKUP(B27,body!$A$3:$B$92,2,1)</f>
        <v>#N/A</v>
      </c>
      <c r="D27" s="14"/>
      <c r="E27" s="13" t="e">
        <f>VLOOKUP(D27,body!$D$3:$E$92,2,1)</f>
        <v>#N/A</v>
      </c>
      <c r="F27" s="14"/>
      <c r="G27" s="13" t="e">
        <f>VLOOKUP(F27,body!$G$3:$H$92,2,1)</f>
        <v>#N/A</v>
      </c>
      <c r="H27" s="14"/>
      <c r="I27" s="13" t="e">
        <f>VLOOKUP(H27,body!$J$3:$K$92,2,1)</f>
        <v>#N/A</v>
      </c>
      <c r="J27" s="15" t="e">
        <f t="shared" si="0"/>
        <v>#N/A</v>
      </c>
      <c r="K27" s="18" t="e">
        <f>RANK(J27,J8:J34,0)</f>
        <v>#N/A</v>
      </c>
      <c r="M27" s="2"/>
      <c r="O27" s="4"/>
      <c r="P27" s="5"/>
      <c r="Q27" s="4"/>
      <c r="R27" s="5"/>
      <c r="S27" s="4"/>
      <c r="T27" s="5"/>
      <c r="U27" s="4"/>
      <c r="V27" s="4"/>
    </row>
    <row r="28" spans="1:22" ht="18" customHeight="1" x14ac:dyDescent="0.2">
      <c r="A28" s="19"/>
      <c r="B28" s="14"/>
      <c r="C28" s="13" t="e">
        <f>VLOOKUP(B28,body!$A$3:$B$92,2,1)</f>
        <v>#N/A</v>
      </c>
      <c r="D28" s="14"/>
      <c r="E28" s="13" t="e">
        <f>VLOOKUP(D28,body!$D$3:$E$92,2,1)</f>
        <v>#N/A</v>
      </c>
      <c r="F28" s="14"/>
      <c r="G28" s="13" t="e">
        <f>VLOOKUP(F28,body!$G$3:$H$92,2,1)</f>
        <v>#N/A</v>
      </c>
      <c r="H28" s="14"/>
      <c r="I28" s="13" t="e">
        <f>VLOOKUP(H28,body!$J$3:$K$92,2,1)</f>
        <v>#N/A</v>
      </c>
      <c r="J28" s="15" t="e">
        <f t="shared" si="0"/>
        <v>#N/A</v>
      </c>
      <c r="K28" s="18" t="e">
        <f>RANK(J28,J8:J34,0)</f>
        <v>#N/A</v>
      </c>
      <c r="M28" s="2"/>
      <c r="O28" s="4"/>
      <c r="P28" s="5"/>
      <c r="Q28" s="4"/>
      <c r="R28" s="5"/>
      <c r="S28" s="4"/>
      <c r="T28" s="5"/>
      <c r="U28" s="4"/>
      <c r="V28" s="4"/>
    </row>
    <row r="29" spans="1:22" ht="18" customHeight="1" x14ac:dyDescent="0.2">
      <c r="A29" s="19"/>
      <c r="B29" s="14"/>
      <c r="C29" s="13" t="e">
        <f>VLOOKUP(B29,body!$A$3:$B$92,2,1)</f>
        <v>#N/A</v>
      </c>
      <c r="D29" s="14"/>
      <c r="E29" s="13" t="e">
        <f>VLOOKUP(D29,body!$D$3:$E$92,2,1)</f>
        <v>#N/A</v>
      </c>
      <c r="F29" s="14"/>
      <c r="G29" s="13" t="e">
        <f>VLOOKUP(F29,body!$G$3:$H$92,2,1)</f>
        <v>#N/A</v>
      </c>
      <c r="H29" s="14"/>
      <c r="I29" s="13" t="e">
        <f>VLOOKUP(H29,body!$J$3:$K$92,2,1)</f>
        <v>#N/A</v>
      </c>
      <c r="J29" s="15" t="e">
        <f t="shared" si="0"/>
        <v>#N/A</v>
      </c>
      <c r="K29" s="18" t="e">
        <f>RANK(J29,J8:J34,0)</f>
        <v>#N/A</v>
      </c>
      <c r="M29" s="2"/>
      <c r="O29" s="4"/>
      <c r="P29" s="5"/>
      <c r="Q29" s="4"/>
      <c r="R29" s="5"/>
      <c r="S29" s="4"/>
      <c r="T29" s="5"/>
      <c r="U29" s="4"/>
      <c r="V29" s="4"/>
    </row>
    <row r="30" spans="1:22" ht="18" customHeight="1" x14ac:dyDescent="0.2">
      <c r="A30" s="19"/>
      <c r="B30" s="14"/>
      <c r="C30" s="13" t="e">
        <f>VLOOKUP(B30,body!$A$3:$B$92,2,1)</f>
        <v>#N/A</v>
      </c>
      <c r="D30" s="14"/>
      <c r="E30" s="13" t="e">
        <f>VLOOKUP(D30,body!$D$3:$E$92,2,1)</f>
        <v>#N/A</v>
      </c>
      <c r="F30" s="14"/>
      <c r="G30" s="13" t="e">
        <f>VLOOKUP(F30,body!$G$3:$H$92,2,1)</f>
        <v>#N/A</v>
      </c>
      <c r="H30" s="14"/>
      <c r="I30" s="13" t="e">
        <f>VLOOKUP(H30,body!$J$3:$K$92,2,1)</f>
        <v>#N/A</v>
      </c>
      <c r="J30" s="15" t="e">
        <f t="shared" si="0"/>
        <v>#N/A</v>
      </c>
      <c r="K30" s="18" t="e">
        <f>RANK(J30,J8:J34,0)</f>
        <v>#N/A</v>
      </c>
      <c r="M30" s="2"/>
      <c r="O30" s="4"/>
      <c r="P30" s="5"/>
      <c r="Q30" s="4"/>
      <c r="R30" s="5"/>
      <c r="S30" s="4"/>
      <c r="T30" s="5"/>
      <c r="U30" s="4"/>
      <c r="V30" s="4"/>
    </row>
    <row r="31" spans="1:22" ht="18" customHeight="1" x14ac:dyDescent="0.2">
      <c r="A31" s="19"/>
      <c r="B31" s="14"/>
      <c r="C31" s="13" t="e">
        <f>VLOOKUP(B31,body!$A$3:$B$92,2,1)</f>
        <v>#N/A</v>
      </c>
      <c r="D31" s="14"/>
      <c r="E31" s="13" t="e">
        <f>VLOOKUP(D31,body!$D$3:$E$92,2,1)</f>
        <v>#N/A</v>
      </c>
      <c r="F31" s="14"/>
      <c r="G31" s="13" t="e">
        <f>VLOOKUP(F31,body!$G$3:$H$92,2,1)</f>
        <v>#N/A</v>
      </c>
      <c r="H31" s="14"/>
      <c r="I31" s="13" t="e">
        <f>VLOOKUP(H31,body!$J$3:$K$92,2,1)</f>
        <v>#N/A</v>
      </c>
      <c r="J31" s="15" t="e">
        <f t="shared" si="0"/>
        <v>#N/A</v>
      </c>
      <c r="K31" s="18" t="e">
        <f>RANK(J31,J8:J34,0)</f>
        <v>#N/A</v>
      </c>
      <c r="M31" s="1"/>
      <c r="O31" s="4"/>
      <c r="P31" s="5"/>
      <c r="Q31" s="4"/>
      <c r="R31" s="5"/>
      <c r="S31" s="4"/>
      <c r="T31" s="5"/>
      <c r="U31" s="4"/>
      <c r="V31" s="4"/>
    </row>
    <row r="32" spans="1:22" ht="18" customHeight="1" x14ac:dyDescent="0.2">
      <c r="A32" s="19"/>
      <c r="B32" s="14"/>
      <c r="C32" s="13" t="e">
        <f>VLOOKUP(B32,body!$A$3:$B$92,2,1)</f>
        <v>#N/A</v>
      </c>
      <c r="D32" s="14"/>
      <c r="E32" s="13" t="e">
        <f>VLOOKUP(D32,body!$D$3:$E$92,2,1)</f>
        <v>#N/A</v>
      </c>
      <c r="F32" s="14"/>
      <c r="G32" s="13" t="e">
        <f>VLOOKUP(F32,body!$G$3:$H$92,2,1)</f>
        <v>#N/A</v>
      </c>
      <c r="H32" s="14"/>
      <c r="I32" s="13" t="e">
        <f>VLOOKUP(H32,body!$J$3:$K$92,2,1)</f>
        <v>#N/A</v>
      </c>
      <c r="J32" s="15" t="e">
        <f t="shared" si="0"/>
        <v>#N/A</v>
      </c>
      <c r="K32" s="18" t="e">
        <f>RANK(J32,J8:J34,0)</f>
        <v>#N/A</v>
      </c>
      <c r="M32" s="1"/>
      <c r="O32" s="4"/>
      <c r="P32" s="5"/>
      <c r="Q32" s="4"/>
      <c r="R32" s="5"/>
      <c r="S32" s="4"/>
      <c r="T32" s="3"/>
      <c r="U32" s="4"/>
      <c r="V32" s="4"/>
    </row>
    <row r="33" spans="1:22" ht="18" customHeight="1" x14ac:dyDescent="0.2">
      <c r="A33" s="19"/>
      <c r="B33" s="14"/>
      <c r="C33" s="13" t="e">
        <f>VLOOKUP(B33,body!$A$3:$B$92,2,1)</f>
        <v>#N/A</v>
      </c>
      <c r="D33" s="14"/>
      <c r="E33" s="13" t="e">
        <f>VLOOKUP(D33,body!$D$3:$E$92,2,1)</f>
        <v>#N/A</v>
      </c>
      <c r="F33" s="14"/>
      <c r="G33" s="13" t="e">
        <f>VLOOKUP(F33,body!$G$3:$H$92,2,1)</f>
        <v>#N/A</v>
      </c>
      <c r="H33" s="14"/>
      <c r="I33" s="13" t="e">
        <f>VLOOKUP(H33,body!$J$3:$K$92,2,1)</f>
        <v>#N/A</v>
      </c>
      <c r="J33" s="15" t="e">
        <f t="shared" si="0"/>
        <v>#N/A</v>
      </c>
      <c r="K33" s="18" t="e">
        <f>RANK(J33,J8:J34,0)</f>
        <v>#N/A</v>
      </c>
      <c r="M33" s="1"/>
      <c r="O33" s="4"/>
      <c r="P33" s="5"/>
      <c r="Q33" s="4"/>
      <c r="R33" s="5"/>
      <c r="S33" s="4"/>
      <c r="T33" s="3"/>
      <c r="U33" s="4"/>
      <c r="V33" s="4"/>
    </row>
    <row r="34" spans="1:22" ht="18" customHeight="1" thickBot="1" x14ac:dyDescent="0.25">
      <c r="A34" s="26"/>
      <c r="B34" s="27"/>
      <c r="C34" s="28" t="e">
        <f>VLOOKUP(B34,body!$A$3:$B$92,2,1)</f>
        <v>#N/A</v>
      </c>
      <c r="D34" s="27"/>
      <c r="E34" s="28" t="e">
        <f>VLOOKUP(D34,body!$D$3:$E$92,2,1)</f>
        <v>#N/A</v>
      </c>
      <c r="F34" s="27"/>
      <c r="G34" s="28" t="e">
        <f>VLOOKUP(F34,body!$G$3:$H$92,2,1)</f>
        <v>#N/A</v>
      </c>
      <c r="H34" s="27"/>
      <c r="I34" s="28" t="e">
        <f>VLOOKUP(H34,body!$J$3:$K$92,2,1)</f>
        <v>#N/A</v>
      </c>
      <c r="J34" s="29" t="e">
        <f t="shared" si="0"/>
        <v>#N/A</v>
      </c>
      <c r="K34" s="30" t="e">
        <f>RANK(J34,J8:J34,0)</f>
        <v>#N/A</v>
      </c>
      <c r="M34" s="1"/>
      <c r="N34" s="2"/>
      <c r="O34" s="4"/>
      <c r="P34" s="5"/>
      <c r="Q34" s="4"/>
      <c r="R34" s="5"/>
      <c r="S34" s="4"/>
      <c r="T34" s="3"/>
      <c r="U34" s="4"/>
      <c r="V34" s="4"/>
    </row>
    <row r="35" spans="1:22" ht="18" customHeight="1" thickTop="1" x14ac:dyDescent="0.2">
      <c r="A35" s="23" t="s">
        <v>13</v>
      </c>
      <c r="B35" s="24" t="e">
        <f t="shared" ref="B35:K35" si="1">AVERAGE(B8:B34)</f>
        <v>#DIV/0!</v>
      </c>
      <c r="C35" s="25" t="e">
        <f t="shared" si="1"/>
        <v>#N/A</v>
      </c>
      <c r="D35" s="24" t="e">
        <f t="shared" si="1"/>
        <v>#DIV/0!</v>
      </c>
      <c r="E35" s="25" t="e">
        <f t="shared" si="1"/>
        <v>#N/A</v>
      </c>
      <c r="F35" s="24" t="e">
        <f t="shared" si="1"/>
        <v>#DIV/0!</v>
      </c>
      <c r="G35" s="25" t="e">
        <f t="shared" si="1"/>
        <v>#N/A</v>
      </c>
      <c r="H35" s="24" t="e">
        <f t="shared" si="1"/>
        <v>#DIV/0!</v>
      </c>
      <c r="I35" s="25" t="e">
        <f t="shared" si="1"/>
        <v>#N/A</v>
      </c>
      <c r="J35" s="31" t="e">
        <f t="shared" si="1"/>
        <v>#N/A</v>
      </c>
      <c r="K35" s="25" t="e">
        <f t="shared" si="1"/>
        <v>#N/A</v>
      </c>
      <c r="M35" s="1"/>
      <c r="N35" s="5"/>
      <c r="O35" s="4"/>
      <c r="P35" s="5"/>
      <c r="Q35" s="4"/>
      <c r="R35" s="5"/>
      <c r="S35" s="4"/>
      <c r="T35" s="3"/>
      <c r="U35" s="4"/>
      <c r="V35" s="4"/>
    </row>
    <row r="36" spans="1:22" ht="18" customHeight="1" x14ac:dyDescent="0.2">
      <c r="A36" s="22" t="s">
        <v>14</v>
      </c>
      <c r="B36" s="20">
        <f>MAX(B8:B34)</f>
        <v>0</v>
      </c>
      <c r="C36" s="21" t="e">
        <f>MAX(C8:C34)</f>
        <v>#N/A</v>
      </c>
      <c r="D36" s="20">
        <f>MAX(D8:D34)</f>
        <v>0</v>
      </c>
      <c r="E36" s="21" t="e">
        <f>MIN(E8:E34)</f>
        <v>#N/A</v>
      </c>
      <c r="F36" s="20">
        <f>MAX(F8:F34)</f>
        <v>0</v>
      </c>
      <c r="G36" s="21" t="e">
        <f>MIN(G8:G34)</f>
        <v>#N/A</v>
      </c>
      <c r="H36" s="20">
        <f>MIN(H8:H34)</f>
        <v>0</v>
      </c>
      <c r="I36" s="21" t="e">
        <f>MAX(I8:I34)</f>
        <v>#N/A</v>
      </c>
      <c r="J36" s="21" t="e">
        <f>MIN(J8:J34)</f>
        <v>#N/A</v>
      </c>
      <c r="K36" s="21" t="e">
        <f>MAX(K8:K34)</f>
        <v>#N/A</v>
      </c>
      <c r="M36" s="1"/>
      <c r="N36" s="3"/>
      <c r="O36" s="4"/>
      <c r="P36" s="5"/>
      <c r="Q36" s="4"/>
      <c r="R36" s="3"/>
      <c r="S36" s="4"/>
      <c r="T36" s="3"/>
      <c r="U36" s="4"/>
      <c r="V36" s="4"/>
    </row>
    <row r="37" spans="1:22" ht="18" customHeight="1" x14ac:dyDescent="0.2">
      <c r="A37" s="22" t="s">
        <v>15</v>
      </c>
      <c r="B37" s="20">
        <f>MIN(B8:B34)</f>
        <v>0</v>
      </c>
      <c r="C37" s="21" t="e">
        <f>MIN(C8:C34)</f>
        <v>#N/A</v>
      </c>
      <c r="D37" s="20">
        <f>MIN(D8:D34)</f>
        <v>0</v>
      </c>
      <c r="E37" s="21" t="e">
        <f>MAX(E8:E34)</f>
        <v>#N/A</v>
      </c>
      <c r="F37" s="20">
        <f>MIN(F8:F34)</f>
        <v>0</v>
      </c>
      <c r="G37" s="21" t="e">
        <f>MAX(G8:G34)</f>
        <v>#N/A</v>
      </c>
      <c r="H37" s="20">
        <f>MAX(H8:H34)</f>
        <v>0</v>
      </c>
      <c r="I37" s="21" t="e">
        <f>MIN(I8:I34)</f>
        <v>#N/A</v>
      </c>
      <c r="J37" s="21" t="e">
        <f>MAX(J8:J34)</f>
        <v>#N/A</v>
      </c>
      <c r="K37" s="21" t="e">
        <f>MIN(K8:K34)</f>
        <v>#N/A</v>
      </c>
      <c r="M37" s="1"/>
      <c r="N37" s="5"/>
      <c r="O37" s="4"/>
      <c r="P37" s="5"/>
      <c r="Q37" s="4"/>
      <c r="R37" s="5"/>
      <c r="S37" s="4"/>
      <c r="T37" s="3"/>
      <c r="U37" s="4"/>
      <c r="V37" s="4"/>
    </row>
    <row r="38" spans="1:22" ht="19.5" customHeight="1" x14ac:dyDescent="0.2">
      <c r="A38" s="6"/>
      <c r="M38" s="1"/>
      <c r="N38" s="5"/>
      <c r="O38" s="4"/>
      <c r="P38" s="5"/>
      <c r="Q38" s="4"/>
      <c r="R38" s="5"/>
      <c r="S38" s="4"/>
      <c r="T38" s="3"/>
      <c r="U38" s="4"/>
      <c r="V38" s="4"/>
    </row>
    <row r="39" spans="1:22" x14ac:dyDescent="0.2">
      <c r="M39" s="1"/>
      <c r="N39" s="5"/>
      <c r="O39" s="4"/>
      <c r="P39" s="5"/>
      <c r="Q39" s="4"/>
      <c r="R39" s="5"/>
      <c r="S39" s="4"/>
      <c r="T39" s="3"/>
      <c r="U39" s="4"/>
      <c r="V39" s="4"/>
    </row>
    <row r="40" spans="1:22" x14ac:dyDescent="0.2">
      <c r="M40" s="2"/>
      <c r="N40" s="5"/>
      <c r="O40" s="4"/>
      <c r="P40" s="5"/>
      <c r="Q40" s="4"/>
      <c r="R40" s="5"/>
      <c r="S40" s="4"/>
      <c r="T40" s="5"/>
      <c r="U40" s="4"/>
      <c r="V40" s="4"/>
    </row>
  </sheetData>
  <mergeCells count="13">
    <mergeCell ref="A1:K1"/>
    <mergeCell ref="A2:K2"/>
    <mergeCell ref="K6:K7"/>
    <mergeCell ref="A6:A7"/>
    <mergeCell ref="B6:C6"/>
    <mergeCell ref="D6:E6"/>
    <mergeCell ref="I5:K5"/>
    <mergeCell ref="F6:G6"/>
    <mergeCell ref="A5:B5"/>
    <mergeCell ref="C5:E5"/>
    <mergeCell ref="F5:H5"/>
    <mergeCell ref="H6:I6"/>
    <mergeCell ref="J6:J7"/>
  </mergeCells>
  <phoneticPr fontId="10" type="noConversion"/>
  <dataValidations xWindow="93" yWindow="627" count="4">
    <dataValidation allowBlank="1" showInputMessage="1" showErrorMessage="1" promptTitle="Zadajte" prompt="priezvisko hráča" sqref="N34 A8:A34"/>
    <dataValidation type="decimal" operator="greaterThanOrEqual" allowBlank="1" showInputMessage="1" showErrorMessage="1" errorTitle="Nesprávne zadaná" error="hodnota dosiahnutého výkonu" promptTitle="Zadajte" prompt="dosiahnutý čas v sekundách v tvare: XX,Y" sqref="H8:H34">
      <formula1>0</formula1>
    </dataValidation>
    <dataValidation type="decimal" operator="greaterThanOrEqual" allowBlank="1" showInputMessage="1" showErrorMessage="1" errorTitle="Nesprávne zadaná" error="hodnota dosiahnutého výkonu. Musíte zadať číslo v sekundách (vrátane desatinného čísla)" promptTitle="Zadajte" prompt="dosiahnutý  čas v sekundách tvare: XX,Y" sqref="F8:F34">
      <formula1>0</formula1>
    </dataValidation>
    <dataValidation type="decimal" operator="greaterThan" allowBlank="1" showInputMessage="1" showErrorMessage="1" errorTitle="Nesprávne zadaná" error="hodnota dosiahnutého výkonu" promptTitle="Zadajte" prompt="výkon v sekundách v tvare: X,YY " sqref="D8:D34 B8:B34">
      <formula1>0</formula1>
    </dataValidation>
  </dataValidations>
  <pageMargins left="0.75" right="0.75" top="1" bottom="1" header="0.4921259845" footer="0.4921259845"/>
  <pageSetup paperSize="9" scale="9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90" r:id="rId4" name="CommandButton5">
          <controlPr defaultSize="0" autoLine="0" r:id="rId5">
            <anchor moveWithCells="1">
              <from>
                <xdr:col>1</xdr:col>
                <xdr:colOff>247650</xdr:colOff>
                <xdr:row>3</xdr:row>
                <xdr:rowOff>47625</xdr:rowOff>
              </from>
              <to>
                <xdr:col>1</xdr:col>
                <xdr:colOff>942975</xdr:colOff>
                <xdr:row>3</xdr:row>
                <xdr:rowOff>304800</xdr:rowOff>
              </to>
            </anchor>
          </controlPr>
        </control>
      </mc:Choice>
      <mc:Fallback>
        <control shapeId="41990" r:id="rId4" name="CommandButton5"/>
      </mc:Fallback>
    </mc:AlternateContent>
    <mc:AlternateContent xmlns:mc="http://schemas.openxmlformats.org/markup-compatibility/2006">
      <mc:Choice Requires="x14">
        <control shapeId="41989" r:id="rId6" name="CommandButton6">
          <controlPr defaultSize="0" autoLine="0" r:id="rId7">
            <anchor moveWithCells="1">
              <from>
                <xdr:col>0</xdr:col>
                <xdr:colOff>38100</xdr:colOff>
                <xdr:row>3</xdr:row>
                <xdr:rowOff>66675</xdr:rowOff>
              </from>
              <to>
                <xdr:col>1</xdr:col>
                <xdr:colOff>209550</xdr:colOff>
                <xdr:row>3</xdr:row>
                <xdr:rowOff>323850</xdr:rowOff>
              </to>
            </anchor>
          </controlPr>
        </control>
      </mc:Choice>
      <mc:Fallback>
        <control shapeId="41989" r:id="rId6" name="CommandButton6"/>
      </mc:Fallback>
    </mc:AlternateContent>
    <mc:AlternateContent xmlns:mc="http://schemas.openxmlformats.org/markup-compatibility/2006">
      <mc:Choice Requires="x14">
        <control shapeId="41988" r:id="rId8" name="CommandButton4">
          <controlPr defaultSize="0" autoLine="0" autoPict="0" r:id="rId9">
            <anchor moveWithCells="1">
              <from>
                <xdr:col>9</xdr:col>
                <xdr:colOff>28575</xdr:colOff>
                <xdr:row>3</xdr:row>
                <xdr:rowOff>47625</xdr:rowOff>
              </from>
              <to>
                <xdr:col>9</xdr:col>
                <xdr:colOff>752475</xdr:colOff>
                <xdr:row>3</xdr:row>
                <xdr:rowOff>304800</xdr:rowOff>
              </to>
            </anchor>
          </controlPr>
        </control>
      </mc:Choice>
      <mc:Fallback>
        <control shapeId="41988" r:id="rId8" name="CommandButton4"/>
      </mc:Fallback>
    </mc:AlternateContent>
    <mc:AlternateContent xmlns:mc="http://schemas.openxmlformats.org/markup-compatibility/2006">
      <mc:Choice Requires="x14">
        <control shapeId="41987" r:id="rId10" name="CommandButton3">
          <controlPr defaultSize="0" autoLine="0" autoPict="0" r:id="rId11">
            <anchor moveWithCells="1">
              <from>
                <xdr:col>7</xdr:col>
                <xdr:colOff>142875</xdr:colOff>
                <xdr:row>3</xdr:row>
                <xdr:rowOff>57150</xdr:rowOff>
              </from>
              <to>
                <xdr:col>7</xdr:col>
                <xdr:colOff>838200</xdr:colOff>
                <xdr:row>3</xdr:row>
                <xdr:rowOff>314325</xdr:rowOff>
              </to>
            </anchor>
          </controlPr>
        </control>
      </mc:Choice>
      <mc:Fallback>
        <control shapeId="41987" r:id="rId10" name="CommandButton3"/>
      </mc:Fallback>
    </mc:AlternateContent>
    <mc:AlternateContent xmlns:mc="http://schemas.openxmlformats.org/markup-compatibility/2006">
      <mc:Choice Requires="x14">
        <control shapeId="41986" r:id="rId12" name="CommandButton2">
          <controlPr defaultSize="0" autoLine="0" r:id="rId13">
            <anchor moveWithCells="1">
              <from>
                <xdr:col>5</xdr:col>
                <xdr:colOff>342900</xdr:colOff>
                <xdr:row>3</xdr:row>
                <xdr:rowOff>57150</xdr:rowOff>
              </from>
              <to>
                <xdr:col>5</xdr:col>
                <xdr:colOff>990600</xdr:colOff>
                <xdr:row>3</xdr:row>
                <xdr:rowOff>314325</xdr:rowOff>
              </to>
            </anchor>
          </controlPr>
        </control>
      </mc:Choice>
      <mc:Fallback>
        <control shapeId="41986" r:id="rId12" name="CommandButton2"/>
      </mc:Fallback>
    </mc:AlternateContent>
    <mc:AlternateContent xmlns:mc="http://schemas.openxmlformats.org/markup-compatibility/2006">
      <mc:Choice Requires="x14">
        <control shapeId="41985" r:id="rId14" name="CommandButton1">
          <controlPr defaultSize="0" autoLine="0" r:id="rId15">
            <anchor moveWithCells="1">
              <from>
                <xdr:col>3</xdr:col>
                <xdr:colOff>276225</xdr:colOff>
                <xdr:row>3</xdr:row>
                <xdr:rowOff>57150</xdr:rowOff>
              </from>
              <to>
                <xdr:col>3</xdr:col>
                <xdr:colOff>971550</xdr:colOff>
                <xdr:row>3</xdr:row>
                <xdr:rowOff>314325</xdr:rowOff>
              </to>
            </anchor>
          </controlPr>
        </control>
      </mc:Choice>
      <mc:Fallback>
        <control shapeId="41985" r:id="rId14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sqref="A1:K1"/>
    </sheetView>
  </sheetViews>
  <sheetFormatPr defaultRowHeight="12.75" x14ac:dyDescent="0.2"/>
  <cols>
    <col min="1" max="1" width="12.7109375" bestFit="1" customWidth="1"/>
    <col min="2" max="2" width="5" bestFit="1" customWidth="1"/>
    <col min="3" max="3" width="3.28515625" customWidth="1"/>
    <col min="4" max="4" width="11.5703125" bestFit="1" customWidth="1"/>
    <col min="5" max="5" width="5" bestFit="1" customWidth="1"/>
    <col min="6" max="6" width="3" customWidth="1"/>
    <col min="7" max="7" width="6.140625" bestFit="1" customWidth="1"/>
    <col min="8" max="8" width="5" bestFit="1" customWidth="1"/>
    <col min="9" max="9" width="2.7109375" customWidth="1"/>
    <col min="10" max="10" width="8.28515625" bestFit="1" customWidth="1"/>
    <col min="11" max="11" width="5" bestFit="1" customWidth="1"/>
  </cols>
  <sheetData>
    <row r="1" spans="1:11" ht="21" thickBot="1" x14ac:dyDescent="0.35">
      <c r="A1" s="80" t="s">
        <v>18</v>
      </c>
      <c r="B1" s="81"/>
      <c r="C1" s="81"/>
      <c r="D1" s="81"/>
      <c r="E1" s="81"/>
      <c r="F1" s="81"/>
      <c r="G1" s="81"/>
      <c r="H1" s="81"/>
      <c r="I1" s="81"/>
      <c r="J1" s="81"/>
      <c r="K1" s="82"/>
    </row>
    <row r="2" spans="1:11" ht="15.75" thickBot="1" x14ac:dyDescent="0.3">
      <c r="A2" s="48" t="s">
        <v>19</v>
      </c>
      <c r="B2" s="32" t="s">
        <v>10</v>
      </c>
      <c r="C2" s="49"/>
      <c r="D2" s="33" t="s">
        <v>21</v>
      </c>
      <c r="E2" s="32" t="s">
        <v>10</v>
      </c>
      <c r="F2" s="49"/>
      <c r="G2" s="34" t="s">
        <v>20</v>
      </c>
      <c r="H2" s="32" t="s">
        <v>10</v>
      </c>
      <c r="I2" s="49"/>
      <c r="J2" s="35" t="s">
        <v>2</v>
      </c>
      <c r="K2" s="50" t="s">
        <v>10</v>
      </c>
    </row>
    <row r="3" spans="1:11" ht="15.75" x14ac:dyDescent="0.2">
      <c r="A3" s="51">
        <v>4.2</v>
      </c>
      <c r="B3" s="36">
        <v>90</v>
      </c>
      <c r="C3" s="52"/>
      <c r="D3" s="37">
        <v>4.2</v>
      </c>
      <c r="E3" s="36">
        <v>90</v>
      </c>
      <c r="F3" s="52"/>
      <c r="G3" s="38">
        <v>11.5</v>
      </c>
      <c r="H3" s="36">
        <v>90</v>
      </c>
      <c r="I3" s="52"/>
      <c r="J3" s="38">
        <v>41.7</v>
      </c>
      <c r="K3" s="53">
        <v>90</v>
      </c>
    </row>
    <row r="4" spans="1:11" ht="15.75" x14ac:dyDescent="0.2">
      <c r="A4" s="54">
        <v>4.2300000000000004</v>
      </c>
      <c r="B4" s="39">
        <v>89</v>
      </c>
      <c r="C4" s="52"/>
      <c r="D4" s="40">
        <v>4.2300000000000004</v>
      </c>
      <c r="E4" s="39">
        <v>89</v>
      </c>
      <c r="F4" s="52"/>
      <c r="G4" s="41"/>
      <c r="H4" s="39">
        <v>89</v>
      </c>
      <c r="I4" s="52"/>
      <c r="J4" s="41">
        <v>42</v>
      </c>
      <c r="K4" s="55">
        <v>89</v>
      </c>
    </row>
    <row r="5" spans="1:11" ht="15.75" x14ac:dyDescent="0.2">
      <c r="A5" s="54">
        <v>4.26</v>
      </c>
      <c r="B5" s="39">
        <v>88</v>
      </c>
      <c r="C5" s="52"/>
      <c r="D5" s="40">
        <v>4.26</v>
      </c>
      <c r="E5" s="39">
        <v>88</v>
      </c>
      <c r="F5" s="52"/>
      <c r="G5" s="41">
        <v>11.6</v>
      </c>
      <c r="H5" s="39">
        <v>88</v>
      </c>
      <c r="I5" s="52"/>
      <c r="J5" s="41">
        <v>42</v>
      </c>
      <c r="K5" s="55">
        <v>88</v>
      </c>
    </row>
    <row r="6" spans="1:11" ht="15.75" x14ac:dyDescent="0.2">
      <c r="A6" s="54">
        <v>4.3</v>
      </c>
      <c r="B6" s="39">
        <v>87</v>
      </c>
      <c r="C6" s="52"/>
      <c r="D6" s="40">
        <v>4.3</v>
      </c>
      <c r="E6" s="39">
        <v>87</v>
      </c>
      <c r="F6" s="52"/>
      <c r="G6" s="41"/>
      <c r="H6" s="39">
        <v>87</v>
      </c>
      <c r="I6" s="52"/>
      <c r="J6" s="41">
        <v>42.4</v>
      </c>
      <c r="K6" s="55">
        <v>87</v>
      </c>
    </row>
    <row r="7" spans="1:11" ht="15.75" x14ac:dyDescent="0.2">
      <c r="A7" s="54">
        <v>4.33</v>
      </c>
      <c r="B7" s="39">
        <v>86</v>
      </c>
      <c r="C7" s="52"/>
      <c r="D7" s="40">
        <v>4.33</v>
      </c>
      <c r="E7" s="39">
        <v>86</v>
      </c>
      <c r="F7" s="52"/>
      <c r="G7" s="41">
        <v>11.7</v>
      </c>
      <c r="H7" s="39">
        <v>86</v>
      </c>
      <c r="I7" s="52"/>
      <c r="J7" s="41">
        <v>42.7</v>
      </c>
      <c r="K7" s="55">
        <v>86</v>
      </c>
    </row>
    <row r="8" spans="1:11" ht="15.75" x14ac:dyDescent="0.2">
      <c r="A8" s="54">
        <v>4.3600000000000003</v>
      </c>
      <c r="B8" s="39">
        <v>85</v>
      </c>
      <c r="C8" s="52"/>
      <c r="D8" s="40">
        <v>4.3600000000000003</v>
      </c>
      <c r="E8" s="39">
        <v>85</v>
      </c>
      <c r="F8" s="52"/>
      <c r="G8" s="41">
        <v>11.8</v>
      </c>
      <c r="H8" s="39">
        <v>85</v>
      </c>
      <c r="I8" s="52"/>
      <c r="J8" s="41">
        <v>43</v>
      </c>
      <c r="K8" s="55">
        <v>85</v>
      </c>
    </row>
    <row r="9" spans="1:11" ht="15.75" x14ac:dyDescent="0.2">
      <c r="A9" s="54">
        <v>4.4000000000000004</v>
      </c>
      <c r="B9" s="39">
        <v>84</v>
      </c>
      <c r="C9" s="52"/>
      <c r="D9" s="40">
        <v>4.4000000000000004</v>
      </c>
      <c r="E9" s="39">
        <v>84</v>
      </c>
      <c r="F9" s="52"/>
      <c r="G9" s="41"/>
      <c r="H9" s="39">
        <v>84</v>
      </c>
      <c r="I9" s="52"/>
      <c r="J9" s="41">
        <v>43.2</v>
      </c>
      <c r="K9" s="55">
        <v>84</v>
      </c>
    </row>
    <row r="10" spans="1:11" ht="15.75" x14ac:dyDescent="0.2">
      <c r="A10" s="54">
        <v>4.43</v>
      </c>
      <c r="B10" s="39">
        <v>83</v>
      </c>
      <c r="C10" s="52"/>
      <c r="D10" s="40">
        <v>4.43</v>
      </c>
      <c r="E10" s="39">
        <v>83</v>
      </c>
      <c r="F10" s="52"/>
      <c r="G10" s="41">
        <v>11.9</v>
      </c>
      <c r="H10" s="39">
        <v>83</v>
      </c>
      <c r="I10" s="52"/>
      <c r="J10" s="41">
        <v>43.4</v>
      </c>
      <c r="K10" s="55">
        <v>83</v>
      </c>
    </row>
    <row r="11" spans="1:11" ht="15.75" x14ac:dyDescent="0.2">
      <c r="A11" s="54">
        <v>4.46</v>
      </c>
      <c r="B11" s="39">
        <v>82</v>
      </c>
      <c r="C11" s="52"/>
      <c r="D11" s="40">
        <v>4.46</v>
      </c>
      <c r="E11" s="39">
        <v>82</v>
      </c>
      <c r="F11" s="52"/>
      <c r="G11" s="41"/>
      <c r="H11" s="39">
        <v>82</v>
      </c>
      <c r="I11" s="52"/>
      <c r="J11" s="41">
        <v>43.7</v>
      </c>
      <c r="K11" s="55">
        <v>82</v>
      </c>
    </row>
    <row r="12" spans="1:11" ht="15.75" x14ac:dyDescent="0.2">
      <c r="A12" s="54">
        <v>4.5</v>
      </c>
      <c r="B12" s="39">
        <v>81</v>
      </c>
      <c r="C12" s="52"/>
      <c r="D12" s="40">
        <v>4.5</v>
      </c>
      <c r="E12" s="39">
        <v>81</v>
      </c>
      <c r="F12" s="52"/>
      <c r="G12" s="41">
        <v>12</v>
      </c>
      <c r="H12" s="39">
        <v>81</v>
      </c>
      <c r="I12" s="52"/>
      <c r="J12" s="41">
        <v>44</v>
      </c>
      <c r="K12" s="55">
        <v>81</v>
      </c>
    </row>
    <row r="13" spans="1:11" ht="15.75" x14ac:dyDescent="0.2">
      <c r="A13" s="54">
        <v>4.53</v>
      </c>
      <c r="B13" s="39">
        <v>80</v>
      </c>
      <c r="C13" s="52"/>
      <c r="D13" s="40">
        <v>4.53</v>
      </c>
      <c r="E13" s="39">
        <v>80</v>
      </c>
      <c r="F13" s="52"/>
      <c r="G13" s="41">
        <v>12.1</v>
      </c>
      <c r="H13" s="39">
        <v>80</v>
      </c>
      <c r="I13" s="52"/>
      <c r="J13" s="41">
        <v>44.2</v>
      </c>
      <c r="K13" s="55">
        <v>80</v>
      </c>
    </row>
    <row r="14" spans="1:11" ht="15.75" x14ac:dyDescent="0.2">
      <c r="A14" s="54">
        <v>4.5599999999999996</v>
      </c>
      <c r="B14" s="39">
        <v>79</v>
      </c>
      <c r="C14" s="52"/>
      <c r="D14" s="40">
        <v>4.5599999999999996</v>
      </c>
      <c r="E14" s="39">
        <v>79</v>
      </c>
      <c r="F14" s="52"/>
      <c r="G14" s="41"/>
      <c r="H14" s="39">
        <v>79</v>
      </c>
      <c r="I14" s="52"/>
      <c r="J14" s="41">
        <v>44.4</v>
      </c>
      <c r="K14" s="55">
        <v>79</v>
      </c>
    </row>
    <row r="15" spans="1:11" ht="15.75" x14ac:dyDescent="0.2">
      <c r="A15" s="54">
        <v>4.5999999999999996</v>
      </c>
      <c r="B15" s="39">
        <v>78</v>
      </c>
      <c r="C15" s="52"/>
      <c r="D15" s="40">
        <v>4.5999999999999996</v>
      </c>
      <c r="E15" s="39">
        <v>78</v>
      </c>
      <c r="F15" s="52"/>
      <c r="G15" s="41">
        <v>12.2</v>
      </c>
      <c r="H15" s="39">
        <v>78</v>
      </c>
      <c r="I15" s="52"/>
      <c r="J15" s="41">
        <v>44.7</v>
      </c>
      <c r="K15" s="55">
        <v>78</v>
      </c>
    </row>
    <row r="16" spans="1:11" ht="15.75" x14ac:dyDescent="0.2">
      <c r="A16" s="54">
        <v>4.63</v>
      </c>
      <c r="B16" s="39">
        <v>77</v>
      </c>
      <c r="C16" s="52"/>
      <c r="D16" s="40">
        <v>4.63</v>
      </c>
      <c r="E16" s="39">
        <v>77</v>
      </c>
      <c r="F16" s="52"/>
      <c r="G16" s="41">
        <v>12.3</v>
      </c>
      <c r="H16" s="39">
        <v>77</v>
      </c>
      <c r="I16" s="52"/>
      <c r="J16" s="41">
        <v>45</v>
      </c>
      <c r="K16" s="55">
        <v>77</v>
      </c>
    </row>
    <row r="17" spans="1:11" ht="15.75" x14ac:dyDescent="0.2">
      <c r="A17" s="54">
        <v>4.66</v>
      </c>
      <c r="B17" s="39">
        <v>76</v>
      </c>
      <c r="C17" s="52"/>
      <c r="D17" s="40">
        <v>4.66</v>
      </c>
      <c r="E17" s="39">
        <v>76</v>
      </c>
      <c r="F17" s="52"/>
      <c r="G17" s="41"/>
      <c r="H17" s="39">
        <v>76</v>
      </c>
      <c r="I17" s="52"/>
      <c r="J17" s="41">
        <v>45.2</v>
      </c>
      <c r="K17" s="55">
        <v>76</v>
      </c>
    </row>
    <row r="18" spans="1:11" ht="15.75" x14ac:dyDescent="0.2">
      <c r="A18" s="54">
        <v>4.7</v>
      </c>
      <c r="B18" s="39">
        <v>75</v>
      </c>
      <c r="C18" s="52"/>
      <c r="D18" s="40">
        <v>4.7</v>
      </c>
      <c r="E18" s="39">
        <v>75</v>
      </c>
      <c r="F18" s="52"/>
      <c r="G18" s="41">
        <v>12.4</v>
      </c>
      <c r="H18" s="39">
        <v>75</v>
      </c>
      <c r="I18" s="52"/>
      <c r="J18" s="41">
        <v>45.4</v>
      </c>
      <c r="K18" s="55">
        <v>75</v>
      </c>
    </row>
    <row r="19" spans="1:11" ht="15.75" x14ac:dyDescent="0.2">
      <c r="A19" s="54">
        <v>4.7300000000000004</v>
      </c>
      <c r="B19" s="39">
        <v>74</v>
      </c>
      <c r="C19" s="52"/>
      <c r="D19" s="40">
        <v>4.7300000000000004</v>
      </c>
      <c r="E19" s="39">
        <v>74</v>
      </c>
      <c r="F19" s="52"/>
      <c r="G19" s="41"/>
      <c r="H19" s="39">
        <v>74</v>
      </c>
      <c r="I19" s="52"/>
      <c r="J19" s="41">
        <v>45.7</v>
      </c>
      <c r="K19" s="55">
        <v>74</v>
      </c>
    </row>
    <row r="20" spans="1:11" ht="15.75" x14ac:dyDescent="0.2">
      <c r="A20" s="54">
        <v>4.76</v>
      </c>
      <c r="B20" s="39">
        <v>73</v>
      </c>
      <c r="C20" s="52"/>
      <c r="D20" s="40">
        <v>4.76</v>
      </c>
      <c r="E20" s="39">
        <v>73</v>
      </c>
      <c r="F20" s="52"/>
      <c r="G20" s="41">
        <v>12.5</v>
      </c>
      <c r="H20" s="39">
        <v>73</v>
      </c>
      <c r="I20" s="52"/>
      <c r="J20" s="41">
        <v>46</v>
      </c>
      <c r="K20" s="55">
        <v>73</v>
      </c>
    </row>
    <row r="21" spans="1:11" ht="15.75" x14ac:dyDescent="0.2">
      <c r="A21" s="54">
        <v>4.8</v>
      </c>
      <c r="B21" s="39">
        <v>72</v>
      </c>
      <c r="C21" s="52"/>
      <c r="D21" s="40">
        <v>4.8</v>
      </c>
      <c r="E21" s="39">
        <v>72</v>
      </c>
      <c r="F21" s="52"/>
      <c r="G21" s="41">
        <v>12.6</v>
      </c>
      <c r="H21" s="39">
        <v>72</v>
      </c>
      <c r="I21" s="52"/>
      <c r="J21" s="41">
        <v>46.2</v>
      </c>
      <c r="K21" s="55">
        <v>72</v>
      </c>
    </row>
    <row r="22" spans="1:11" ht="15.75" x14ac:dyDescent="0.2">
      <c r="A22" s="54">
        <v>4.83</v>
      </c>
      <c r="B22" s="39">
        <v>71</v>
      </c>
      <c r="C22" s="52"/>
      <c r="D22" s="40">
        <v>4.83</v>
      </c>
      <c r="E22" s="39">
        <v>71</v>
      </c>
      <c r="F22" s="52"/>
      <c r="G22" s="41"/>
      <c r="H22" s="39">
        <v>71</v>
      </c>
      <c r="I22" s="52"/>
      <c r="J22" s="41">
        <v>46.4</v>
      </c>
      <c r="K22" s="55">
        <v>71</v>
      </c>
    </row>
    <row r="23" spans="1:11" ht="15.75" x14ac:dyDescent="0.2">
      <c r="A23" s="54">
        <v>4.8600000000000003</v>
      </c>
      <c r="B23" s="39">
        <v>70</v>
      </c>
      <c r="C23" s="52"/>
      <c r="D23" s="40">
        <v>4.8600000000000003</v>
      </c>
      <c r="E23" s="39">
        <v>70</v>
      </c>
      <c r="F23" s="52"/>
      <c r="G23" s="41">
        <v>12.7</v>
      </c>
      <c r="H23" s="39">
        <v>70</v>
      </c>
      <c r="I23" s="52"/>
      <c r="J23" s="41">
        <v>46.7</v>
      </c>
      <c r="K23" s="55">
        <v>70</v>
      </c>
    </row>
    <row r="24" spans="1:11" ht="15.75" x14ac:dyDescent="0.2">
      <c r="A24" s="54">
        <v>4.9000000000000004</v>
      </c>
      <c r="B24" s="39">
        <v>69</v>
      </c>
      <c r="C24" s="52"/>
      <c r="D24" s="40">
        <v>4.9000000000000004</v>
      </c>
      <c r="E24" s="39">
        <v>69</v>
      </c>
      <c r="F24" s="52"/>
      <c r="G24" s="41"/>
      <c r="H24" s="39">
        <v>69</v>
      </c>
      <c r="I24" s="52"/>
      <c r="J24" s="41">
        <v>47</v>
      </c>
      <c r="K24" s="55">
        <v>69</v>
      </c>
    </row>
    <row r="25" spans="1:11" ht="15.75" x14ac:dyDescent="0.2">
      <c r="A25" s="54">
        <v>4.93</v>
      </c>
      <c r="B25" s="39">
        <v>68</v>
      </c>
      <c r="C25" s="52"/>
      <c r="D25" s="40">
        <v>4.93</v>
      </c>
      <c r="E25" s="39">
        <v>68</v>
      </c>
      <c r="F25" s="52"/>
      <c r="G25" s="41">
        <v>12.8</v>
      </c>
      <c r="H25" s="39">
        <v>68</v>
      </c>
      <c r="I25" s="52"/>
      <c r="J25" s="41">
        <v>47.2</v>
      </c>
      <c r="K25" s="55">
        <v>68</v>
      </c>
    </row>
    <row r="26" spans="1:11" ht="15.75" x14ac:dyDescent="0.2">
      <c r="A26" s="54">
        <v>4.96</v>
      </c>
      <c r="B26" s="39">
        <v>67</v>
      </c>
      <c r="C26" s="52"/>
      <c r="D26" s="40">
        <v>4.96</v>
      </c>
      <c r="E26" s="39">
        <v>67</v>
      </c>
      <c r="F26" s="52"/>
      <c r="G26" s="41">
        <v>12.9</v>
      </c>
      <c r="H26" s="39">
        <v>67</v>
      </c>
      <c r="I26" s="52"/>
      <c r="J26" s="41">
        <v>47.4</v>
      </c>
      <c r="K26" s="55">
        <v>67</v>
      </c>
    </row>
    <row r="27" spans="1:11" ht="15.75" x14ac:dyDescent="0.2">
      <c r="A27" s="54">
        <v>5</v>
      </c>
      <c r="B27" s="39">
        <v>66</v>
      </c>
      <c r="C27" s="52"/>
      <c r="D27" s="40">
        <v>5</v>
      </c>
      <c r="E27" s="39">
        <v>66</v>
      </c>
      <c r="F27" s="52"/>
      <c r="G27" s="41"/>
      <c r="H27" s="39">
        <v>66</v>
      </c>
      <c r="I27" s="52"/>
      <c r="J27" s="41">
        <v>47.7</v>
      </c>
      <c r="K27" s="55">
        <v>66</v>
      </c>
    </row>
    <row r="28" spans="1:11" ht="15.75" x14ac:dyDescent="0.2">
      <c r="A28" s="54">
        <v>5.03</v>
      </c>
      <c r="B28" s="39">
        <v>65</v>
      </c>
      <c r="C28" s="52"/>
      <c r="D28" s="40">
        <v>5.03</v>
      </c>
      <c r="E28" s="39">
        <v>65</v>
      </c>
      <c r="F28" s="52"/>
      <c r="G28" s="42">
        <v>13</v>
      </c>
      <c r="H28" s="39">
        <v>65</v>
      </c>
      <c r="I28" s="52"/>
      <c r="J28" s="41">
        <v>47</v>
      </c>
      <c r="K28" s="55">
        <v>65</v>
      </c>
    </row>
    <row r="29" spans="1:11" ht="15.75" x14ac:dyDescent="0.2">
      <c r="A29" s="54">
        <v>5.0599999999999996</v>
      </c>
      <c r="B29" s="39">
        <v>64</v>
      </c>
      <c r="C29" s="52"/>
      <c r="D29" s="40">
        <v>5.0599999999999996</v>
      </c>
      <c r="E29" s="39">
        <v>64</v>
      </c>
      <c r="F29" s="52"/>
      <c r="G29" s="41">
        <v>13.1</v>
      </c>
      <c r="H29" s="39">
        <v>64</v>
      </c>
      <c r="I29" s="52"/>
      <c r="J29" s="41">
        <v>48.2</v>
      </c>
      <c r="K29" s="55">
        <v>64</v>
      </c>
    </row>
    <row r="30" spans="1:11" ht="15.75" x14ac:dyDescent="0.2">
      <c r="A30" s="54">
        <v>5.0999999999999996</v>
      </c>
      <c r="B30" s="39">
        <v>63</v>
      </c>
      <c r="C30" s="52"/>
      <c r="D30" s="40">
        <v>5.0999999999999996</v>
      </c>
      <c r="E30" s="39">
        <v>63</v>
      </c>
      <c r="F30" s="52"/>
      <c r="G30" s="41"/>
      <c r="H30" s="39">
        <v>63</v>
      </c>
      <c r="I30" s="52"/>
      <c r="J30" s="41">
        <v>48.4</v>
      </c>
      <c r="K30" s="55">
        <v>63</v>
      </c>
    </row>
    <row r="31" spans="1:11" ht="15.75" x14ac:dyDescent="0.2">
      <c r="A31" s="54">
        <v>5.13</v>
      </c>
      <c r="B31" s="39">
        <v>62</v>
      </c>
      <c r="C31" s="52"/>
      <c r="D31" s="40">
        <v>5.13</v>
      </c>
      <c r="E31" s="39">
        <v>62</v>
      </c>
      <c r="F31" s="52"/>
      <c r="G31" s="41">
        <v>13.2</v>
      </c>
      <c r="H31" s="39">
        <v>62</v>
      </c>
      <c r="I31" s="52"/>
      <c r="J31" s="41">
        <v>48.7</v>
      </c>
      <c r="K31" s="55">
        <v>62</v>
      </c>
    </row>
    <row r="32" spans="1:11" ht="15.75" x14ac:dyDescent="0.2">
      <c r="A32" s="54">
        <v>5.16</v>
      </c>
      <c r="B32" s="39">
        <v>61</v>
      </c>
      <c r="C32" s="52"/>
      <c r="D32" s="40">
        <v>5.16</v>
      </c>
      <c r="E32" s="39">
        <v>61</v>
      </c>
      <c r="F32" s="52"/>
      <c r="G32" s="41"/>
      <c r="H32" s="39">
        <v>61</v>
      </c>
      <c r="I32" s="52"/>
      <c r="J32" s="41">
        <v>49</v>
      </c>
      <c r="K32" s="55">
        <v>61</v>
      </c>
    </row>
    <row r="33" spans="1:11" ht="15.75" x14ac:dyDescent="0.2">
      <c r="A33" s="54">
        <v>5.2</v>
      </c>
      <c r="B33" s="39">
        <v>60</v>
      </c>
      <c r="C33" s="52"/>
      <c r="D33" s="40">
        <v>5.2</v>
      </c>
      <c r="E33" s="39">
        <v>60</v>
      </c>
      <c r="F33" s="52"/>
      <c r="G33" s="41">
        <v>13.3</v>
      </c>
      <c r="H33" s="39">
        <v>60</v>
      </c>
      <c r="I33" s="52"/>
      <c r="J33" s="41">
        <v>49.2</v>
      </c>
      <c r="K33" s="55">
        <v>60</v>
      </c>
    </row>
    <row r="34" spans="1:11" ht="15.75" x14ac:dyDescent="0.2">
      <c r="A34" s="54">
        <v>5.23</v>
      </c>
      <c r="B34" s="39">
        <v>59</v>
      </c>
      <c r="C34" s="52"/>
      <c r="D34" s="40">
        <v>5.23</v>
      </c>
      <c r="E34" s="39">
        <v>59</v>
      </c>
      <c r="F34" s="52"/>
      <c r="G34" s="41">
        <v>13.4</v>
      </c>
      <c r="H34" s="39">
        <v>59</v>
      </c>
      <c r="I34" s="52"/>
      <c r="J34" s="41">
        <v>49.4</v>
      </c>
      <c r="K34" s="55">
        <v>59</v>
      </c>
    </row>
    <row r="35" spans="1:11" ht="15.75" x14ac:dyDescent="0.2">
      <c r="A35" s="54">
        <v>5.26</v>
      </c>
      <c r="B35" s="39">
        <v>58</v>
      </c>
      <c r="C35" s="52"/>
      <c r="D35" s="40">
        <v>5.26</v>
      </c>
      <c r="E35" s="39">
        <v>58</v>
      </c>
      <c r="F35" s="52"/>
      <c r="G35" s="41"/>
      <c r="H35" s="39">
        <v>58</v>
      </c>
      <c r="I35" s="52"/>
      <c r="J35" s="41">
        <v>49.7</v>
      </c>
      <c r="K35" s="55">
        <v>58</v>
      </c>
    </row>
    <row r="36" spans="1:11" ht="15.75" x14ac:dyDescent="0.2">
      <c r="A36" s="54">
        <v>5.3</v>
      </c>
      <c r="B36" s="39">
        <v>57</v>
      </c>
      <c r="C36" s="52"/>
      <c r="D36" s="40">
        <v>5.3</v>
      </c>
      <c r="E36" s="39">
        <v>57</v>
      </c>
      <c r="F36" s="52"/>
      <c r="G36" s="41">
        <v>13.5</v>
      </c>
      <c r="H36" s="39">
        <v>57</v>
      </c>
      <c r="I36" s="52"/>
      <c r="J36" s="41">
        <v>50</v>
      </c>
      <c r="K36" s="55">
        <v>57</v>
      </c>
    </row>
    <row r="37" spans="1:11" ht="15.75" x14ac:dyDescent="0.2">
      <c r="A37" s="54">
        <v>5.33</v>
      </c>
      <c r="B37" s="39">
        <v>56</v>
      </c>
      <c r="C37" s="52"/>
      <c r="D37" s="40">
        <v>5.33</v>
      </c>
      <c r="E37" s="39">
        <v>56</v>
      </c>
      <c r="F37" s="52"/>
      <c r="G37" s="41"/>
      <c r="H37" s="39">
        <v>56</v>
      </c>
      <c r="I37" s="52"/>
      <c r="J37" s="41">
        <v>50.2</v>
      </c>
      <c r="K37" s="55">
        <v>56</v>
      </c>
    </row>
    <row r="38" spans="1:11" ht="15.75" x14ac:dyDescent="0.2">
      <c r="A38" s="54">
        <v>5.36</v>
      </c>
      <c r="B38" s="39">
        <v>55</v>
      </c>
      <c r="C38" s="52"/>
      <c r="D38" s="40">
        <v>5.36</v>
      </c>
      <c r="E38" s="39">
        <v>55</v>
      </c>
      <c r="F38" s="52"/>
      <c r="G38" s="41">
        <v>13.6</v>
      </c>
      <c r="H38" s="39">
        <v>55</v>
      </c>
      <c r="I38" s="52"/>
      <c r="J38" s="41">
        <v>50.4</v>
      </c>
      <c r="K38" s="55">
        <v>55</v>
      </c>
    </row>
    <row r="39" spans="1:11" ht="15.75" x14ac:dyDescent="0.2">
      <c r="A39" s="54">
        <v>5.4</v>
      </c>
      <c r="B39" s="39">
        <v>54</v>
      </c>
      <c r="C39" s="52"/>
      <c r="D39" s="40">
        <v>5.4</v>
      </c>
      <c r="E39" s="39">
        <v>54</v>
      </c>
      <c r="F39" s="52"/>
      <c r="G39" s="41">
        <v>13.7</v>
      </c>
      <c r="H39" s="39">
        <v>54</v>
      </c>
      <c r="I39" s="52"/>
      <c r="J39" s="41">
        <v>50.7</v>
      </c>
      <c r="K39" s="55">
        <v>54</v>
      </c>
    </row>
    <row r="40" spans="1:11" ht="15.75" x14ac:dyDescent="0.2">
      <c r="A40" s="54">
        <v>5.43</v>
      </c>
      <c r="B40" s="39">
        <v>53</v>
      </c>
      <c r="C40" s="52"/>
      <c r="D40" s="40">
        <v>5.43</v>
      </c>
      <c r="E40" s="39">
        <v>53</v>
      </c>
      <c r="F40" s="52"/>
      <c r="G40" s="41"/>
      <c r="H40" s="39">
        <v>53</v>
      </c>
      <c r="I40" s="52"/>
      <c r="J40" s="41">
        <v>51</v>
      </c>
      <c r="K40" s="55">
        <v>53</v>
      </c>
    </row>
    <row r="41" spans="1:11" ht="15.75" x14ac:dyDescent="0.2">
      <c r="A41" s="54">
        <v>5.46</v>
      </c>
      <c r="B41" s="39">
        <v>52</v>
      </c>
      <c r="C41" s="52"/>
      <c r="D41" s="40">
        <v>5.46</v>
      </c>
      <c r="E41" s="39">
        <v>52</v>
      </c>
      <c r="F41" s="52"/>
      <c r="G41" s="41">
        <v>13.8</v>
      </c>
      <c r="H41" s="39">
        <v>52</v>
      </c>
      <c r="I41" s="52"/>
      <c r="J41" s="41">
        <v>51.2</v>
      </c>
      <c r="K41" s="55">
        <v>52</v>
      </c>
    </row>
    <row r="42" spans="1:11" ht="15.75" x14ac:dyDescent="0.2">
      <c r="A42" s="54">
        <v>5.5</v>
      </c>
      <c r="B42" s="39">
        <v>51</v>
      </c>
      <c r="C42" s="52"/>
      <c r="D42" s="40">
        <v>5.5</v>
      </c>
      <c r="E42" s="39">
        <v>51</v>
      </c>
      <c r="F42" s="52"/>
      <c r="G42" s="41"/>
      <c r="H42" s="39">
        <v>51</v>
      </c>
      <c r="I42" s="52"/>
      <c r="J42" s="41">
        <v>51.4</v>
      </c>
      <c r="K42" s="55">
        <v>51</v>
      </c>
    </row>
    <row r="43" spans="1:11" ht="15.75" x14ac:dyDescent="0.2">
      <c r="A43" s="54">
        <v>5.53</v>
      </c>
      <c r="B43" s="39">
        <v>50</v>
      </c>
      <c r="C43" s="52"/>
      <c r="D43" s="40">
        <v>5.53</v>
      </c>
      <c r="E43" s="39">
        <v>50</v>
      </c>
      <c r="F43" s="52"/>
      <c r="G43" s="41">
        <v>13.9</v>
      </c>
      <c r="H43" s="39">
        <v>50</v>
      </c>
      <c r="I43" s="52"/>
      <c r="J43" s="41">
        <v>51.7</v>
      </c>
      <c r="K43" s="55">
        <v>50</v>
      </c>
    </row>
    <row r="44" spans="1:11" ht="15.75" x14ac:dyDescent="0.2">
      <c r="A44" s="54">
        <v>5.56</v>
      </c>
      <c r="B44" s="39">
        <v>49</v>
      </c>
      <c r="C44" s="52"/>
      <c r="D44" s="40">
        <v>5.56</v>
      </c>
      <c r="E44" s="39">
        <v>49</v>
      </c>
      <c r="F44" s="52"/>
      <c r="G44" s="42">
        <v>14</v>
      </c>
      <c r="H44" s="39">
        <v>49</v>
      </c>
      <c r="I44" s="52"/>
      <c r="J44" s="41">
        <v>51.9</v>
      </c>
      <c r="K44" s="55">
        <v>49</v>
      </c>
    </row>
    <row r="45" spans="1:11" ht="15.75" x14ac:dyDescent="0.2">
      <c r="A45" s="54">
        <v>5.6</v>
      </c>
      <c r="B45" s="39">
        <v>48</v>
      </c>
      <c r="C45" s="52"/>
      <c r="D45" s="40">
        <v>5.6</v>
      </c>
      <c r="E45" s="39">
        <v>48</v>
      </c>
      <c r="F45" s="52"/>
      <c r="G45" s="41"/>
      <c r="H45" s="39">
        <v>48</v>
      </c>
      <c r="I45" s="52"/>
      <c r="J45" s="41">
        <v>52.1</v>
      </c>
      <c r="K45" s="55">
        <v>48</v>
      </c>
    </row>
    <row r="46" spans="1:11" ht="15.75" x14ac:dyDescent="0.2">
      <c r="A46" s="54">
        <v>5.63</v>
      </c>
      <c r="B46" s="39">
        <v>47</v>
      </c>
      <c r="C46" s="52"/>
      <c r="D46" s="40">
        <v>5.63</v>
      </c>
      <c r="E46" s="39">
        <v>47</v>
      </c>
      <c r="F46" s="52"/>
      <c r="G46" s="41">
        <v>14.1</v>
      </c>
      <c r="H46" s="39">
        <v>47</v>
      </c>
      <c r="I46" s="52"/>
      <c r="J46" s="41">
        <v>52.4</v>
      </c>
      <c r="K46" s="55">
        <v>47</v>
      </c>
    </row>
    <row r="47" spans="1:11" ht="15.75" x14ac:dyDescent="0.2">
      <c r="A47" s="54">
        <v>5.66</v>
      </c>
      <c r="B47" s="39">
        <v>46</v>
      </c>
      <c r="C47" s="52"/>
      <c r="D47" s="40">
        <v>5.66</v>
      </c>
      <c r="E47" s="39">
        <v>46</v>
      </c>
      <c r="F47" s="52"/>
      <c r="G47" s="41"/>
      <c r="H47" s="39">
        <v>46</v>
      </c>
      <c r="I47" s="52"/>
      <c r="J47" s="41">
        <v>52.6</v>
      </c>
      <c r="K47" s="55">
        <v>46</v>
      </c>
    </row>
    <row r="48" spans="1:11" ht="15.75" x14ac:dyDescent="0.2">
      <c r="A48" s="56">
        <v>5.7</v>
      </c>
      <c r="B48" s="39">
        <v>45</v>
      </c>
      <c r="C48" s="52"/>
      <c r="D48" s="43">
        <v>5.7</v>
      </c>
      <c r="E48" s="39">
        <v>45</v>
      </c>
      <c r="F48" s="52"/>
      <c r="G48" s="42">
        <v>14.2</v>
      </c>
      <c r="H48" s="39">
        <v>45</v>
      </c>
      <c r="I48" s="52"/>
      <c r="J48" s="42">
        <v>52.9</v>
      </c>
      <c r="K48" s="55">
        <v>45</v>
      </c>
    </row>
    <row r="49" spans="1:11" ht="15.75" x14ac:dyDescent="0.2">
      <c r="A49" s="56">
        <v>5.73</v>
      </c>
      <c r="B49" s="39">
        <v>44</v>
      </c>
      <c r="C49" s="52"/>
      <c r="D49" s="43">
        <v>5.73</v>
      </c>
      <c r="E49" s="39">
        <v>44</v>
      </c>
      <c r="F49" s="52"/>
      <c r="G49" s="42">
        <v>14.3</v>
      </c>
      <c r="H49" s="39">
        <v>44</v>
      </c>
      <c r="I49" s="52"/>
      <c r="J49" s="42">
        <v>53.1</v>
      </c>
      <c r="K49" s="55">
        <v>44</v>
      </c>
    </row>
    <row r="50" spans="1:11" ht="15.75" x14ac:dyDescent="0.2">
      <c r="A50" s="56">
        <v>5.76</v>
      </c>
      <c r="B50" s="39">
        <v>43</v>
      </c>
      <c r="C50" s="52"/>
      <c r="D50" s="43">
        <v>5.76</v>
      </c>
      <c r="E50" s="39">
        <v>43</v>
      </c>
      <c r="F50" s="52"/>
      <c r="G50" s="42"/>
      <c r="H50" s="39">
        <v>43</v>
      </c>
      <c r="I50" s="52"/>
      <c r="J50" s="42">
        <v>53.4</v>
      </c>
      <c r="K50" s="55">
        <v>43</v>
      </c>
    </row>
    <row r="51" spans="1:11" ht="15.75" x14ac:dyDescent="0.2">
      <c r="A51" s="56">
        <v>5.8</v>
      </c>
      <c r="B51" s="39">
        <v>42</v>
      </c>
      <c r="C51" s="52"/>
      <c r="D51" s="43">
        <v>5.8</v>
      </c>
      <c r="E51" s="39">
        <v>42</v>
      </c>
      <c r="F51" s="52"/>
      <c r="G51" s="42">
        <v>14.4</v>
      </c>
      <c r="H51" s="39">
        <v>42</v>
      </c>
      <c r="I51" s="52"/>
      <c r="J51" s="42">
        <v>53.6</v>
      </c>
      <c r="K51" s="55">
        <v>42</v>
      </c>
    </row>
    <row r="52" spans="1:11" ht="15.75" x14ac:dyDescent="0.2">
      <c r="A52" s="56">
        <v>5.83</v>
      </c>
      <c r="B52" s="39">
        <v>41</v>
      </c>
      <c r="C52" s="52"/>
      <c r="D52" s="43">
        <v>5.83</v>
      </c>
      <c r="E52" s="39">
        <v>41</v>
      </c>
      <c r="F52" s="52"/>
      <c r="G52" s="42">
        <v>14.5</v>
      </c>
      <c r="H52" s="39">
        <v>41</v>
      </c>
      <c r="I52" s="52"/>
      <c r="J52" s="42">
        <v>53.9</v>
      </c>
      <c r="K52" s="55">
        <v>41</v>
      </c>
    </row>
    <row r="53" spans="1:11" ht="15.75" x14ac:dyDescent="0.2">
      <c r="A53" s="56">
        <v>5.86</v>
      </c>
      <c r="B53" s="39">
        <v>40</v>
      </c>
      <c r="C53" s="52"/>
      <c r="D53" s="43">
        <v>5.86</v>
      </c>
      <c r="E53" s="39">
        <v>40</v>
      </c>
      <c r="F53" s="52"/>
      <c r="G53" s="42"/>
      <c r="H53" s="39">
        <v>40</v>
      </c>
      <c r="I53" s="52"/>
      <c r="J53" s="42">
        <v>54.1</v>
      </c>
      <c r="K53" s="55">
        <v>40</v>
      </c>
    </row>
    <row r="54" spans="1:11" ht="15.75" x14ac:dyDescent="0.2">
      <c r="A54" s="56">
        <v>5.9</v>
      </c>
      <c r="B54" s="39">
        <v>39</v>
      </c>
      <c r="C54" s="52"/>
      <c r="D54" s="43">
        <v>5.9</v>
      </c>
      <c r="E54" s="39">
        <v>39</v>
      </c>
      <c r="F54" s="52"/>
      <c r="G54" s="42">
        <v>14.6</v>
      </c>
      <c r="H54" s="39">
        <v>39</v>
      </c>
      <c r="I54" s="52"/>
      <c r="J54" s="42">
        <v>54.4</v>
      </c>
      <c r="K54" s="55">
        <v>39</v>
      </c>
    </row>
    <row r="55" spans="1:11" ht="15.75" x14ac:dyDescent="0.2">
      <c r="A55" s="56">
        <v>5.93</v>
      </c>
      <c r="B55" s="39">
        <v>38</v>
      </c>
      <c r="C55" s="52"/>
      <c r="D55" s="43">
        <v>5.93</v>
      </c>
      <c r="E55" s="39">
        <v>38</v>
      </c>
      <c r="F55" s="52"/>
      <c r="G55" s="42"/>
      <c r="H55" s="39">
        <v>38</v>
      </c>
      <c r="I55" s="52"/>
      <c r="J55" s="42">
        <v>54.6</v>
      </c>
      <c r="K55" s="55">
        <v>38</v>
      </c>
    </row>
    <row r="56" spans="1:11" ht="15.75" x14ac:dyDescent="0.2">
      <c r="A56" s="56">
        <v>5.96</v>
      </c>
      <c r="B56" s="39">
        <v>37</v>
      </c>
      <c r="C56" s="52"/>
      <c r="D56" s="43">
        <v>5.96</v>
      </c>
      <c r="E56" s="39">
        <v>37</v>
      </c>
      <c r="F56" s="52"/>
      <c r="G56" s="42">
        <v>14.7</v>
      </c>
      <c r="H56" s="39">
        <v>37</v>
      </c>
      <c r="I56" s="52"/>
      <c r="J56" s="42">
        <v>54.9</v>
      </c>
      <c r="K56" s="55">
        <v>37</v>
      </c>
    </row>
    <row r="57" spans="1:11" ht="15.75" x14ac:dyDescent="0.2">
      <c r="A57" s="56">
        <v>6</v>
      </c>
      <c r="B57" s="39">
        <v>36</v>
      </c>
      <c r="C57" s="52"/>
      <c r="D57" s="43">
        <v>6</v>
      </c>
      <c r="E57" s="39">
        <v>36</v>
      </c>
      <c r="F57" s="52"/>
      <c r="G57" s="42">
        <v>14.8</v>
      </c>
      <c r="H57" s="39">
        <v>36</v>
      </c>
      <c r="I57" s="52"/>
      <c r="J57" s="42">
        <v>55.1</v>
      </c>
      <c r="K57" s="55">
        <v>36</v>
      </c>
    </row>
    <row r="58" spans="1:11" ht="15.75" x14ac:dyDescent="0.2">
      <c r="A58" s="56">
        <v>6.03</v>
      </c>
      <c r="B58" s="39">
        <v>35</v>
      </c>
      <c r="C58" s="52"/>
      <c r="D58" s="43">
        <v>6.03</v>
      </c>
      <c r="E58" s="39">
        <v>35</v>
      </c>
      <c r="F58" s="52"/>
      <c r="G58" s="42"/>
      <c r="H58" s="39">
        <v>35</v>
      </c>
      <c r="I58" s="52"/>
      <c r="J58" s="42">
        <v>55.4</v>
      </c>
      <c r="K58" s="55">
        <v>35</v>
      </c>
    </row>
    <row r="59" spans="1:11" ht="15.75" x14ac:dyDescent="0.2">
      <c r="A59" s="56">
        <v>6.06</v>
      </c>
      <c r="B59" s="39">
        <v>34</v>
      </c>
      <c r="C59" s="52"/>
      <c r="D59" s="43">
        <v>6.06</v>
      </c>
      <c r="E59" s="39">
        <v>34</v>
      </c>
      <c r="F59" s="52"/>
      <c r="G59" s="42">
        <v>14.9</v>
      </c>
      <c r="H59" s="39">
        <v>34</v>
      </c>
      <c r="I59" s="52"/>
      <c r="J59" s="42">
        <v>55.7</v>
      </c>
      <c r="K59" s="55">
        <v>34</v>
      </c>
    </row>
    <row r="60" spans="1:11" ht="15.75" x14ac:dyDescent="0.2">
      <c r="A60" s="56">
        <v>6.1</v>
      </c>
      <c r="B60" s="39">
        <v>33</v>
      </c>
      <c r="C60" s="52"/>
      <c r="D60" s="43">
        <v>6.1</v>
      </c>
      <c r="E60" s="39">
        <v>33</v>
      </c>
      <c r="F60" s="52"/>
      <c r="G60" s="42"/>
      <c r="H60" s="39">
        <v>33</v>
      </c>
      <c r="I60" s="52"/>
      <c r="J60" s="42">
        <v>55.9</v>
      </c>
      <c r="K60" s="55">
        <v>33</v>
      </c>
    </row>
    <row r="61" spans="1:11" ht="15.75" x14ac:dyDescent="0.2">
      <c r="A61" s="56">
        <v>6.13</v>
      </c>
      <c r="B61" s="39">
        <v>32</v>
      </c>
      <c r="C61" s="52"/>
      <c r="D61" s="43">
        <v>6.13</v>
      </c>
      <c r="E61" s="39">
        <v>32</v>
      </c>
      <c r="F61" s="52"/>
      <c r="G61" s="42">
        <v>15</v>
      </c>
      <c r="H61" s="39">
        <v>32</v>
      </c>
      <c r="I61" s="52"/>
      <c r="J61" s="42">
        <v>56.1</v>
      </c>
      <c r="K61" s="55">
        <v>32</v>
      </c>
    </row>
    <row r="62" spans="1:11" ht="15.75" x14ac:dyDescent="0.2">
      <c r="A62" s="56">
        <v>6.16</v>
      </c>
      <c r="B62" s="39">
        <v>31</v>
      </c>
      <c r="C62" s="52"/>
      <c r="D62" s="43">
        <v>6.16</v>
      </c>
      <c r="E62" s="39">
        <v>31</v>
      </c>
      <c r="F62" s="52"/>
      <c r="G62" s="42">
        <v>15.1</v>
      </c>
      <c r="H62" s="39">
        <v>31</v>
      </c>
      <c r="I62" s="52"/>
      <c r="J62" s="42">
        <v>56.3</v>
      </c>
      <c r="K62" s="55">
        <v>31</v>
      </c>
    </row>
    <row r="63" spans="1:11" ht="15.75" x14ac:dyDescent="0.2">
      <c r="A63" s="56">
        <v>6.2</v>
      </c>
      <c r="B63" s="39">
        <v>30</v>
      </c>
      <c r="C63" s="52"/>
      <c r="D63" s="43">
        <v>6.2</v>
      </c>
      <c r="E63" s="39">
        <v>30</v>
      </c>
      <c r="F63" s="52"/>
      <c r="G63" s="42"/>
      <c r="H63" s="39">
        <v>30</v>
      </c>
      <c r="I63" s="52"/>
      <c r="J63" s="42">
        <v>56.6</v>
      </c>
      <c r="K63" s="55">
        <v>30</v>
      </c>
    </row>
    <row r="64" spans="1:11" ht="15.75" x14ac:dyDescent="0.2">
      <c r="A64" s="56">
        <v>6.23</v>
      </c>
      <c r="B64" s="39">
        <v>29</v>
      </c>
      <c r="C64" s="52"/>
      <c r="D64" s="43">
        <v>6.23</v>
      </c>
      <c r="E64" s="39">
        <v>29</v>
      </c>
      <c r="F64" s="52"/>
      <c r="G64" s="42">
        <v>15.2</v>
      </c>
      <c r="H64" s="39">
        <v>29</v>
      </c>
      <c r="I64" s="52"/>
      <c r="J64" s="42">
        <v>56.8</v>
      </c>
      <c r="K64" s="55">
        <v>29</v>
      </c>
    </row>
    <row r="65" spans="1:11" ht="15.75" x14ac:dyDescent="0.2">
      <c r="A65" s="56">
        <v>6.26</v>
      </c>
      <c r="B65" s="39">
        <v>28</v>
      </c>
      <c r="C65" s="52"/>
      <c r="D65" s="43">
        <v>6.26</v>
      </c>
      <c r="E65" s="39">
        <v>28</v>
      </c>
      <c r="F65" s="52"/>
      <c r="G65" s="42"/>
      <c r="H65" s="39">
        <v>28</v>
      </c>
      <c r="I65" s="52"/>
      <c r="J65" s="42">
        <v>57.1</v>
      </c>
      <c r="K65" s="55">
        <v>28</v>
      </c>
    </row>
    <row r="66" spans="1:11" ht="15.75" x14ac:dyDescent="0.2">
      <c r="A66" s="56">
        <v>6.3</v>
      </c>
      <c r="B66" s="39">
        <v>27</v>
      </c>
      <c r="C66" s="52"/>
      <c r="D66" s="43">
        <v>6.3</v>
      </c>
      <c r="E66" s="39">
        <v>27</v>
      </c>
      <c r="F66" s="52"/>
      <c r="G66" s="42">
        <v>15.3</v>
      </c>
      <c r="H66" s="39">
        <v>27</v>
      </c>
      <c r="I66" s="52"/>
      <c r="J66" s="42">
        <v>57.3</v>
      </c>
      <c r="K66" s="55">
        <v>27</v>
      </c>
    </row>
    <row r="67" spans="1:11" ht="15.75" x14ac:dyDescent="0.2">
      <c r="A67" s="56">
        <v>6.33</v>
      </c>
      <c r="B67" s="39">
        <v>26</v>
      </c>
      <c r="C67" s="52"/>
      <c r="D67" s="43">
        <v>6.33</v>
      </c>
      <c r="E67" s="39">
        <v>26</v>
      </c>
      <c r="F67" s="52"/>
      <c r="G67" s="42">
        <v>15.4</v>
      </c>
      <c r="H67" s="39">
        <v>26</v>
      </c>
      <c r="I67" s="52"/>
      <c r="J67" s="42">
        <v>57.6</v>
      </c>
      <c r="K67" s="55">
        <v>26</v>
      </c>
    </row>
    <row r="68" spans="1:11" ht="15.75" x14ac:dyDescent="0.2">
      <c r="A68" s="56">
        <v>6.36</v>
      </c>
      <c r="B68" s="39">
        <v>25</v>
      </c>
      <c r="C68" s="52"/>
      <c r="D68" s="43">
        <v>6.36</v>
      </c>
      <c r="E68" s="39">
        <v>25</v>
      </c>
      <c r="F68" s="52"/>
      <c r="G68" s="42"/>
      <c r="H68" s="39">
        <v>25</v>
      </c>
      <c r="I68" s="52"/>
      <c r="J68" s="42">
        <v>57.8</v>
      </c>
      <c r="K68" s="55">
        <v>25</v>
      </c>
    </row>
    <row r="69" spans="1:11" ht="15.75" x14ac:dyDescent="0.2">
      <c r="A69" s="56">
        <v>6.4</v>
      </c>
      <c r="B69" s="39">
        <v>24</v>
      </c>
      <c r="C69" s="52"/>
      <c r="D69" s="43">
        <v>6.4</v>
      </c>
      <c r="E69" s="39">
        <v>24</v>
      </c>
      <c r="F69" s="52"/>
      <c r="G69" s="42">
        <v>15.5</v>
      </c>
      <c r="H69" s="39">
        <v>24</v>
      </c>
      <c r="I69" s="52"/>
      <c r="J69" s="42">
        <v>58.1</v>
      </c>
      <c r="K69" s="55">
        <v>24</v>
      </c>
    </row>
    <row r="70" spans="1:11" ht="15.75" x14ac:dyDescent="0.2">
      <c r="A70" s="56">
        <v>6.43</v>
      </c>
      <c r="B70" s="39">
        <v>23</v>
      </c>
      <c r="C70" s="52"/>
      <c r="D70" s="43">
        <v>6.43</v>
      </c>
      <c r="E70" s="39">
        <v>23</v>
      </c>
      <c r="F70" s="52"/>
      <c r="G70" s="42"/>
      <c r="H70" s="39">
        <v>23</v>
      </c>
      <c r="I70" s="52"/>
      <c r="J70" s="42">
        <v>58.3</v>
      </c>
      <c r="K70" s="55">
        <v>23</v>
      </c>
    </row>
    <row r="71" spans="1:11" ht="15.75" x14ac:dyDescent="0.2">
      <c r="A71" s="56">
        <v>6.46</v>
      </c>
      <c r="B71" s="39">
        <v>22</v>
      </c>
      <c r="C71" s="52"/>
      <c r="D71" s="43">
        <v>6.46</v>
      </c>
      <c r="E71" s="39">
        <v>22</v>
      </c>
      <c r="F71" s="52"/>
      <c r="G71" s="42">
        <v>15.6</v>
      </c>
      <c r="H71" s="39">
        <v>22</v>
      </c>
      <c r="I71" s="52"/>
      <c r="J71" s="42">
        <v>58.6</v>
      </c>
      <c r="K71" s="55">
        <v>22</v>
      </c>
    </row>
    <row r="72" spans="1:11" ht="15.75" x14ac:dyDescent="0.2">
      <c r="A72" s="56">
        <v>6.5</v>
      </c>
      <c r="B72" s="39">
        <v>21</v>
      </c>
      <c r="C72" s="52"/>
      <c r="D72" s="43">
        <v>6.5</v>
      </c>
      <c r="E72" s="39">
        <v>21</v>
      </c>
      <c r="F72" s="52"/>
      <c r="G72" s="42">
        <v>15.7</v>
      </c>
      <c r="H72" s="39">
        <v>21</v>
      </c>
      <c r="I72" s="52"/>
      <c r="J72" s="42">
        <v>58.8</v>
      </c>
      <c r="K72" s="55">
        <v>21</v>
      </c>
    </row>
    <row r="73" spans="1:11" ht="15.75" x14ac:dyDescent="0.2">
      <c r="A73" s="56">
        <v>6.53</v>
      </c>
      <c r="B73" s="39">
        <v>20</v>
      </c>
      <c r="C73" s="52"/>
      <c r="D73" s="43">
        <v>6.53</v>
      </c>
      <c r="E73" s="39">
        <v>20</v>
      </c>
      <c r="F73" s="52"/>
      <c r="G73" s="42"/>
      <c r="H73" s="39">
        <v>20</v>
      </c>
      <c r="I73" s="52"/>
      <c r="J73" s="42">
        <v>59.1</v>
      </c>
      <c r="K73" s="55">
        <v>20</v>
      </c>
    </row>
    <row r="74" spans="1:11" ht="15.75" x14ac:dyDescent="0.2">
      <c r="A74" s="56">
        <v>6.56</v>
      </c>
      <c r="B74" s="39">
        <v>19</v>
      </c>
      <c r="C74" s="52"/>
      <c r="D74" s="43">
        <v>6.56</v>
      </c>
      <c r="E74" s="39">
        <v>19</v>
      </c>
      <c r="F74" s="52"/>
      <c r="G74" s="42">
        <v>15.8</v>
      </c>
      <c r="H74" s="39">
        <v>19</v>
      </c>
      <c r="I74" s="52"/>
      <c r="J74" s="42">
        <v>59.3</v>
      </c>
      <c r="K74" s="55">
        <v>19</v>
      </c>
    </row>
    <row r="75" spans="1:11" ht="15.75" x14ac:dyDescent="0.2">
      <c r="A75" s="56">
        <v>6.6</v>
      </c>
      <c r="B75" s="39">
        <v>18</v>
      </c>
      <c r="C75" s="52"/>
      <c r="D75" s="43">
        <v>6.6</v>
      </c>
      <c r="E75" s="39">
        <v>18</v>
      </c>
      <c r="F75" s="52"/>
      <c r="G75" s="42">
        <v>15.9</v>
      </c>
      <c r="H75" s="39">
        <v>18</v>
      </c>
      <c r="I75" s="52"/>
      <c r="J75" s="42">
        <v>59.6</v>
      </c>
      <c r="K75" s="55">
        <v>18</v>
      </c>
    </row>
    <row r="76" spans="1:11" ht="15.75" x14ac:dyDescent="0.2">
      <c r="A76" s="56">
        <v>6.63</v>
      </c>
      <c r="B76" s="39">
        <v>17</v>
      </c>
      <c r="C76" s="52"/>
      <c r="D76" s="43">
        <v>6.63</v>
      </c>
      <c r="E76" s="39">
        <v>17</v>
      </c>
      <c r="F76" s="52"/>
      <c r="G76" s="42"/>
      <c r="H76" s="39">
        <v>17</v>
      </c>
      <c r="I76" s="52"/>
      <c r="J76" s="42">
        <v>59.8</v>
      </c>
      <c r="K76" s="55">
        <v>17</v>
      </c>
    </row>
    <row r="77" spans="1:11" ht="15.75" x14ac:dyDescent="0.2">
      <c r="A77" s="56">
        <v>6.66</v>
      </c>
      <c r="B77" s="39">
        <v>16</v>
      </c>
      <c r="C77" s="52"/>
      <c r="D77" s="43">
        <v>6.66</v>
      </c>
      <c r="E77" s="39">
        <v>16</v>
      </c>
      <c r="F77" s="52"/>
      <c r="G77" s="42">
        <v>16</v>
      </c>
      <c r="H77" s="39">
        <v>16</v>
      </c>
      <c r="I77" s="52"/>
      <c r="J77" s="42">
        <v>60.1</v>
      </c>
      <c r="K77" s="55">
        <v>16</v>
      </c>
    </row>
    <row r="78" spans="1:11" ht="15.75" x14ac:dyDescent="0.2">
      <c r="A78" s="56">
        <v>6.7</v>
      </c>
      <c r="B78" s="39">
        <v>15</v>
      </c>
      <c r="C78" s="52"/>
      <c r="D78" s="43">
        <v>6.7</v>
      </c>
      <c r="E78" s="39">
        <v>15</v>
      </c>
      <c r="F78" s="52"/>
      <c r="G78" s="42"/>
      <c r="H78" s="39">
        <v>15</v>
      </c>
      <c r="I78" s="52"/>
      <c r="J78" s="42">
        <v>60.3</v>
      </c>
      <c r="K78" s="55">
        <v>15</v>
      </c>
    </row>
    <row r="79" spans="1:11" ht="15.75" x14ac:dyDescent="0.25">
      <c r="A79" s="57">
        <v>6.73</v>
      </c>
      <c r="B79" s="39">
        <v>14</v>
      </c>
      <c r="C79" s="52"/>
      <c r="D79" s="44">
        <v>6.73</v>
      </c>
      <c r="E79" s="39">
        <v>14</v>
      </c>
      <c r="F79" s="52"/>
      <c r="G79" s="42">
        <v>16.100000000000001</v>
      </c>
      <c r="H79" s="39">
        <v>14</v>
      </c>
      <c r="I79" s="52"/>
      <c r="J79" s="42">
        <v>60.6</v>
      </c>
      <c r="K79" s="55">
        <v>14</v>
      </c>
    </row>
    <row r="80" spans="1:11" ht="15.75" x14ac:dyDescent="0.2">
      <c r="A80" s="58">
        <v>6.76</v>
      </c>
      <c r="B80" s="39">
        <v>13</v>
      </c>
      <c r="C80" s="52"/>
      <c r="D80" s="45">
        <v>6.76</v>
      </c>
      <c r="E80" s="39">
        <v>13</v>
      </c>
      <c r="F80" s="52"/>
      <c r="G80" s="42">
        <v>16.2</v>
      </c>
      <c r="H80" s="39">
        <v>13</v>
      </c>
      <c r="I80" s="52"/>
      <c r="J80" s="42">
        <v>60.8</v>
      </c>
      <c r="K80" s="55">
        <v>13</v>
      </c>
    </row>
    <row r="81" spans="1:11" ht="15.75" x14ac:dyDescent="0.2">
      <c r="A81" s="58">
        <v>6.8</v>
      </c>
      <c r="B81" s="39">
        <v>12</v>
      </c>
      <c r="C81" s="52"/>
      <c r="D81" s="45">
        <v>6.8</v>
      </c>
      <c r="E81" s="39">
        <v>12</v>
      </c>
      <c r="F81" s="52"/>
      <c r="G81" s="42"/>
      <c r="H81" s="39">
        <v>12</v>
      </c>
      <c r="I81" s="52"/>
      <c r="J81" s="42">
        <v>61.1</v>
      </c>
      <c r="K81" s="55">
        <v>12</v>
      </c>
    </row>
    <row r="82" spans="1:11" ht="15.75" x14ac:dyDescent="0.2">
      <c r="A82" s="58">
        <v>6.83</v>
      </c>
      <c r="B82" s="39">
        <v>11</v>
      </c>
      <c r="C82" s="52"/>
      <c r="D82" s="45">
        <v>6.83</v>
      </c>
      <c r="E82" s="39">
        <v>11</v>
      </c>
      <c r="F82" s="52"/>
      <c r="G82" s="42">
        <v>16.3</v>
      </c>
      <c r="H82" s="39">
        <v>11</v>
      </c>
      <c r="I82" s="52"/>
      <c r="J82" s="42">
        <v>61.3</v>
      </c>
      <c r="K82" s="55">
        <v>11</v>
      </c>
    </row>
    <row r="83" spans="1:11" ht="15.75" x14ac:dyDescent="0.2">
      <c r="A83" s="58">
        <v>6.86</v>
      </c>
      <c r="B83" s="39">
        <v>10</v>
      </c>
      <c r="C83" s="52"/>
      <c r="D83" s="45">
        <v>6.86</v>
      </c>
      <c r="E83" s="39">
        <v>10</v>
      </c>
      <c r="F83" s="52"/>
      <c r="G83" s="42"/>
      <c r="H83" s="39">
        <v>10</v>
      </c>
      <c r="I83" s="52"/>
      <c r="J83" s="42">
        <v>61.6</v>
      </c>
      <c r="K83" s="55">
        <v>10</v>
      </c>
    </row>
    <row r="84" spans="1:11" ht="15.75" x14ac:dyDescent="0.2">
      <c r="A84" s="58">
        <v>6.9</v>
      </c>
      <c r="B84" s="39">
        <v>9</v>
      </c>
      <c r="C84" s="52"/>
      <c r="D84" s="45">
        <v>6.9</v>
      </c>
      <c r="E84" s="39">
        <v>9</v>
      </c>
      <c r="F84" s="52"/>
      <c r="G84" s="42">
        <v>16.399999999999999</v>
      </c>
      <c r="H84" s="39">
        <v>9</v>
      </c>
      <c r="I84" s="52"/>
      <c r="J84" s="42">
        <v>61.9</v>
      </c>
      <c r="K84" s="55">
        <v>9</v>
      </c>
    </row>
    <row r="85" spans="1:11" ht="15.75" x14ac:dyDescent="0.2">
      <c r="A85" s="58">
        <v>6.93</v>
      </c>
      <c r="B85" s="39">
        <v>8</v>
      </c>
      <c r="C85" s="52"/>
      <c r="D85" s="45">
        <v>6.93</v>
      </c>
      <c r="E85" s="39">
        <v>8</v>
      </c>
      <c r="F85" s="52"/>
      <c r="G85" s="46">
        <v>16.5</v>
      </c>
      <c r="H85" s="39">
        <v>8</v>
      </c>
      <c r="I85" s="52"/>
      <c r="J85" s="46">
        <v>62.1</v>
      </c>
      <c r="K85" s="55">
        <v>8</v>
      </c>
    </row>
    <row r="86" spans="1:11" ht="15.75" x14ac:dyDescent="0.2">
      <c r="A86" s="58">
        <v>6.96</v>
      </c>
      <c r="B86" s="39">
        <v>7</v>
      </c>
      <c r="C86" s="52"/>
      <c r="D86" s="45">
        <v>6.96</v>
      </c>
      <c r="E86" s="39">
        <v>7</v>
      </c>
      <c r="F86" s="52"/>
      <c r="G86" s="46"/>
      <c r="H86" s="39">
        <v>7</v>
      </c>
      <c r="I86" s="52"/>
      <c r="J86" s="46">
        <v>62.3</v>
      </c>
      <c r="K86" s="55">
        <v>7</v>
      </c>
    </row>
    <row r="87" spans="1:11" ht="15.75" x14ac:dyDescent="0.2">
      <c r="A87" s="58">
        <v>7</v>
      </c>
      <c r="B87" s="39">
        <v>6</v>
      </c>
      <c r="C87" s="52"/>
      <c r="D87" s="45">
        <v>7</v>
      </c>
      <c r="E87" s="39">
        <v>6</v>
      </c>
      <c r="F87" s="52"/>
      <c r="G87" s="46">
        <v>16.600000000000001</v>
      </c>
      <c r="H87" s="39">
        <v>6</v>
      </c>
      <c r="I87" s="52"/>
      <c r="J87" s="46">
        <v>62.6</v>
      </c>
      <c r="K87" s="55">
        <v>6</v>
      </c>
    </row>
    <row r="88" spans="1:11" ht="15.75" x14ac:dyDescent="0.2">
      <c r="A88" s="58">
        <v>7.03</v>
      </c>
      <c r="B88" s="39">
        <v>5</v>
      </c>
      <c r="C88" s="52"/>
      <c r="D88" s="45">
        <v>7.03</v>
      </c>
      <c r="E88" s="39">
        <v>5</v>
      </c>
      <c r="F88" s="52"/>
      <c r="G88" s="46"/>
      <c r="H88" s="39">
        <v>5</v>
      </c>
      <c r="I88" s="52"/>
      <c r="J88" s="46">
        <v>62.9</v>
      </c>
      <c r="K88" s="55">
        <v>5</v>
      </c>
    </row>
    <row r="89" spans="1:11" ht="15.75" x14ac:dyDescent="0.2">
      <c r="A89" s="58">
        <v>7.06</v>
      </c>
      <c r="B89" s="39">
        <v>4</v>
      </c>
      <c r="C89" s="52"/>
      <c r="D89" s="45">
        <v>7.06</v>
      </c>
      <c r="E89" s="39">
        <v>4</v>
      </c>
      <c r="F89" s="52"/>
      <c r="G89" s="46">
        <v>16.7</v>
      </c>
      <c r="H89" s="39">
        <v>4</v>
      </c>
      <c r="I89" s="52"/>
      <c r="J89" s="46">
        <v>63.1</v>
      </c>
      <c r="K89" s="55">
        <v>4</v>
      </c>
    </row>
    <row r="90" spans="1:11" ht="15.75" x14ac:dyDescent="0.2">
      <c r="A90" s="58">
        <v>7.1</v>
      </c>
      <c r="B90" s="39">
        <v>3</v>
      </c>
      <c r="C90" s="52"/>
      <c r="D90" s="45">
        <v>7.1</v>
      </c>
      <c r="E90" s="39">
        <v>3</v>
      </c>
      <c r="F90" s="52"/>
      <c r="G90" s="46">
        <v>16.8</v>
      </c>
      <c r="H90" s="39">
        <v>3</v>
      </c>
      <c r="I90" s="52"/>
      <c r="J90" s="46">
        <v>63.3</v>
      </c>
      <c r="K90" s="55">
        <v>3</v>
      </c>
    </row>
    <row r="91" spans="1:11" ht="15.75" x14ac:dyDescent="0.2">
      <c r="A91" s="58">
        <v>7.13</v>
      </c>
      <c r="B91" s="39">
        <v>2</v>
      </c>
      <c r="C91" s="52"/>
      <c r="D91" s="45">
        <v>7.13</v>
      </c>
      <c r="E91" s="39">
        <v>2</v>
      </c>
      <c r="F91" s="52"/>
      <c r="G91" s="46"/>
      <c r="H91" s="39">
        <v>2</v>
      </c>
      <c r="I91" s="52"/>
      <c r="J91" s="46">
        <v>63.6</v>
      </c>
      <c r="K91" s="55">
        <v>2</v>
      </c>
    </row>
    <row r="92" spans="1:11" ht="16.5" thickBot="1" x14ac:dyDescent="0.25">
      <c r="A92" s="59">
        <v>7.16</v>
      </c>
      <c r="B92" s="60">
        <v>1</v>
      </c>
      <c r="C92" s="61"/>
      <c r="D92" s="62">
        <v>7.16</v>
      </c>
      <c r="E92" s="60">
        <v>1</v>
      </c>
      <c r="F92" s="61"/>
      <c r="G92" s="63">
        <v>16.899999999999999</v>
      </c>
      <c r="H92" s="60">
        <v>1</v>
      </c>
      <c r="I92" s="61"/>
      <c r="J92" s="63">
        <v>63.9</v>
      </c>
      <c r="K92" s="64">
        <v>1</v>
      </c>
    </row>
  </sheetData>
  <mergeCells count="1">
    <mergeCell ref="A1:K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ŠMV</vt:lpstr>
      <vt:lpstr>body</vt:lpstr>
      <vt:lpstr>ŠMV!Oblasť_tlače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Mamut</dc:creator>
  <cp:lastModifiedBy>Martin Mucha</cp:lastModifiedBy>
  <cp:lastPrinted>2015-04-28T11:22:25Z</cp:lastPrinted>
  <dcterms:created xsi:type="dcterms:W3CDTF">2006-04-29T08:21:16Z</dcterms:created>
  <dcterms:modified xsi:type="dcterms:W3CDTF">2016-08-11T08:18:35Z</dcterms:modified>
</cp:coreProperties>
</file>