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tabRatio="900" activeTab="1"/>
  </bookViews>
  <sheets>
    <sheet name="VMV" sheetId="1" r:id="rId1"/>
    <sheet name="ŠMV" sheetId="2" r:id="rId2"/>
  </sheets>
  <externalReferences>
    <externalReference r:id="rId5"/>
    <externalReference r:id="rId6"/>
    <externalReference r:id="rId7"/>
  </externalReferences>
  <definedNames>
    <definedName name="_xlnm.Print_Area" localSheetId="1">'ŠMV'!$A$1:$S$38</definedName>
  </definedNames>
  <calcPr fullCalcOnLoad="1"/>
</workbook>
</file>

<file path=xl/sharedStrings.xml><?xml version="1.0" encoding="utf-8"?>
<sst xmlns="http://schemas.openxmlformats.org/spreadsheetml/2006/main" count="59" uniqueCount="32">
  <si>
    <t>9.ŠHT</t>
  </si>
  <si>
    <t>Benč</t>
  </si>
  <si>
    <t>benč / 1 kg</t>
  </si>
  <si>
    <t>hmotnosť</t>
  </si>
  <si>
    <t>Priezvisko a Meno</t>
  </si>
  <si>
    <t>Roč.nar.</t>
  </si>
  <si>
    <t>36 m vpred</t>
  </si>
  <si>
    <t>36 m vzad</t>
  </si>
  <si>
    <t>6 x 54 m</t>
  </si>
  <si>
    <t>TESTY</t>
  </si>
  <si>
    <t>Špeciálno - motorickej vykonnosti / vstupné</t>
  </si>
  <si>
    <t>60 m</t>
  </si>
  <si>
    <t>8.ŠHT</t>
  </si>
  <si>
    <t>Družstvo:</t>
  </si>
  <si>
    <t>Priezvisko</t>
  </si>
  <si>
    <t>6 x 9 m</t>
  </si>
  <si>
    <t>400 m</t>
  </si>
  <si>
    <t>skok z miesta</t>
  </si>
  <si>
    <t>1 500 m</t>
  </si>
  <si>
    <t>Body spolu</t>
  </si>
  <si>
    <t>Poradie</t>
  </si>
  <si>
    <t>výkon</t>
  </si>
  <si>
    <t>body</t>
  </si>
  <si>
    <t xml:space="preserve">Klub: </t>
  </si>
  <si>
    <t>Sezóna:</t>
  </si>
  <si>
    <t>Tréner:</t>
  </si>
  <si>
    <t>priemer</t>
  </si>
  <si>
    <t>min</t>
  </si>
  <si>
    <t>max</t>
  </si>
  <si>
    <r>
      <t>Sezóna:</t>
    </r>
    <r>
      <rPr>
        <b/>
        <sz val="10"/>
        <rFont val="Arial"/>
        <family val="0"/>
      </rPr>
      <t xml:space="preserve"> </t>
    </r>
  </si>
  <si>
    <t xml:space="preserve">Družstvo: </t>
  </si>
  <si>
    <t>NEVYKONÁVAŤ</t>
  </si>
</sst>
</file>

<file path=xl/styles.xml><?xml version="1.0" encoding="utf-8"?>
<styleSheet xmlns="http://schemas.openxmlformats.org/spreadsheetml/2006/main">
  <numFmts count="4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0.0000%"/>
    <numFmt numFmtId="184" formatCode="0.00000%"/>
    <numFmt numFmtId="185" formatCode="0.000000%"/>
    <numFmt numFmtId="186" formatCode="0.000"/>
    <numFmt numFmtId="187" formatCode="0.000000"/>
    <numFmt numFmtId="188" formatCode="0.00000"/>
    <numFmt numFmtId="189" formatCode="0.0000"/>
    <numFmt numFmtId="190" formatCode="0.0000000"/>
    <numFmt numFmtId="191" formatCode="[$-41B]d\.\ mmmm\ yyyy"/>
    <numFmt numFmtId="192" formatCode="dd/mm/yy;@"/>
    <numFmt numFmtId="193" formatCode="0.000000000"/>
    <numFmt numFmtId="194" formatCode="0.00000000"/>
    <numFmt numFmtId="195" formatCode="_-* #,##0.000\ _S_k_-;\-* #,##0.000\ _S_k_-;_-* &quot;-&quot;??\ _S_k_-;_-@_-"/>
    <numFmt numFmtId="196" formatCode="_-* #,##0.0\ _S_k_-;\-* #,##0.0\ _S_k_-;_-* &quot;-&quot;??\ _S_k_-;_-@_-"/>
    <numFmt numFmtId="197" formatCode="_-* #,##0\ _S_k_-;\-* #,##0\ _S_k_-;_-* &quot;-&quot;??\ _S_k_-;_-@_-"/>
    <numFmt numFmtId="198" formatCode="mmm/yyyy"/>
    <numFmt numFmtId="199" formatCode="&quot;Áno&quot;;&quot;Áno&quot;;&quot;Nie&quot;"/>
    <numFmt numFmtId="200" formatCode="&quot;Pravda&quot;;&quot;Pravda&quot;;&quot;Nepravda&quot;"/>
    <numFmt numFmtId="201" formatCode="&quot;Zapnuté&quot;;&quot;Zapnuté&quot;;&quot;Vypnuté&quot;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"/>
      <family val="0"/>
    </font>
    <font>
      <b/>
      <i/>
      <sz val="10"/>
      <name val="Arial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9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2" fontId="0" fillId="35" borderId="14" xfId="0" applyNumberForma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2" fontId="0" fillId="35" borderId="15" xfId="0" applyNumberForma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35" borderId="15" xfId="0" applyFill="1" applyBorder="1" applyAlignment="1">
      <alignment horizontal="center"/>
    </xf>
    <xf numFmtId="1" fontId="0" fillId="35" borderId="15" xfId="0" applyNumberFormat="1" applyFill="1" applyBorder="1" applyAlignment="1">
      <alignment horizontal="center"/>
    </xf>
    <xf numFmtId="2" fontId="0" fillId="35" borderId="0" xfId="0" applyNumberForma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86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180" fontId="0" fillId="35" borderId="15" xfId="0" applyNumberFormat="1" applyFill="1" applyBorder="1" applyAlignment="1">
      <alignment horizontal="center"/>
    </xf>
    <xf numFmtId="180" fontId="0" fillId="35" borderId="14" xfId="0" applyNumberForma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2" fillId="0" borderId="18" xfId="0" applyFont="1" applyFill="1" applyBorder="1" applyAlignment="1">
      <alignment vertical="center"/>
    </xf>
    <xf numFmtId="2" fontId="0" fillId="0" borderId="15" xfId="0" applyNumberFormat="1" applyFill="1" applyBorder="1" applyAlignment="1">
      <alignment horizontal="center" vertical="center"/>
    </xf>
    <xf numFmtId="180" fontId="0" fillId="0" borderId="15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47" fontId="0" fillId="0" borderId="15" xfId="0" applyNumberForma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47" fontId="0" fillId="35" borderId="15" xfId="0" applyNumberForma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horizontal="center"/>
      <protection locked="0"/>
    </xf>
    <xf numFmtId="47" fontId="0" fillId="0" borderId="0" xfId="0" applyNumberForma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1" fontId="0" fillId="35" borderId="14" xfId="0" applyNumberFormat="1" applyFill="1" applyBorder="1" applyAlignment="1">
      <alignment horizontal="center"/>
    </xf>
    <xf numFmtId="47" fontId="0" fillId="35" borderId="14" xfId="0" applyNumberFormat="1" applyFill="1" applyBorder="1" applyAlignment="1">
      <alignment horizontal="center"/>
    </xf>
    <xf numFmtId="0" fontId="0" fillId="35" borderId="15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2" fontId="0" fillId="35" borderId="13" xfId="0" applyNumberForma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1" fontId="14" fillId="0" borderId="14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9" fillId="0" borderId="21" xfId="0" applyFon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180" fontId="0" fillId="0" borderId="22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47" fontId="0" fillId="0" borderId="22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5" fillId="0" borderId="15" xfId="0" applyFont="1" applyFill="1" applyBorder="1" applyAlignment="1">
      <alignment vertical="center" textRotation="45"/>
    </xf>
    <xf numFmtId="0" fontId="15" fillId="0" borderId="22" xfId="0" applyFont="1" applyFill="1" applyBorder="1" applyAlignment="1">
      <alignment vertical="center" textRotation="45"/>
    </xf>
    <xf numFmtId="0" fontId="0" fillId="35" borderId="15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textRotation="45"/>
    </xf>
    <xf numFmtId="0" fontId="15" fillId="0" borderId="28" xfId="0" applyFont="1" applyFill="1" applyBorder="1" applyAlignment="1">
      <alignment horizontal="center" vertical="center" textRotation="45"/>
    </xf>
    <xf numFmtId="0" fontId="15" fillId="0" borderId="29" xfId="0" applyFont="1" applyFill="1" applyBorder="1" applyAlignment="1">
      <alignment horizontal="center" vertical="center" textRotation="45"/>
    </xf>
    <xf numFmtId="0" fontId="15" fillId="0" borderId="30" xfId="0" applyFont="1" applyFill="1" applyBorder="1" applyAlignment="1">
      <alignment horizontal="center" vertical="center" textRotation="45"/>
    </xf>
    <xf numFmtId="0" fontId="15" fillId="0" borderId="0" xfId="0" applyFont="1" applyFill="1" applyBorder="1" applyAlignment="1">
      <alignment horizontal="center" vertical="center" textRotation="45"/>
    </xf>
    <xf numFmtId="0" fontId="15" fillId="0" borderId="31" xfId="0" applyFont="1" applyFill="1" applyBorder="1" applyAlignment="1">
      <alignment horizontal="center" vertical="center" textRotation="45"/>
    </xf>
    <xf numFmtId="0" fontId="15" fillId="0" borderId="32" xfId="0" applyFont="1" applyFill="1" applyBorder="1" applyAlignment="1">
      <alignment horizontal="center" vertical="center" textRotation="45"/>
    </xf>
    <xf numFmtId="0" fontId="15" fillId="0" borderId="33" xfId="0" applyFont="1" applyFill="1" applyBorder="1" applyAlignment="1">
      <alignment horizontal="center" vertical="center" textRotation="45"/>
    </xf>
    <xf numFmtId="0" fontId="15" fillId="0" borderId="34" xfId="0" applyFont="1" applyFill="1" applyBorder="1" applyAlignment="1">
      <alignment horizontal="center" vertical="center" textRotation="45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0" fillId="35" borderId="18" xfId="0" applyFill="1" applyBorder="1" applyAlignment="1">
      <alignment horizontal="center" vertical="center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0" fillId="35" borderId="43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3" borderId="45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2" fontId="33" fillId="0" borderId="49" xfId="0" applyNumberFormat="1" applyFont="1" applyFill="1" applyBorder="1" applyAlignment="1">
      <alignment horizontal="center" vertical="center" textRotation="45"/>
    </xf>
    <xf numFmtId="2" fontId="33" fillId="0" borderId="50" xfId="0" applyNumberFormat="1" applyFont="1" applyFill="1" applyBorder="1" applyAlignment="1">
      <alignment horizontal="center" vertical="center" textRotation="45"/>
    </xf>
    <xf numFmtId="2" fontId="33" fillId="0" borderId="30" xfId="0" applyNumberFormat="1" applyFont="1" applyFill="1" applyBorder="1" applyAlignment="1">
      <alignment horizontal="center" vertical="center" textRotation="45"/>
    </xf>
    <xf numFmtId="2" fontId="33" fillId="0" borderId="31" xfId="0" applyNumberFormat="1" applyFont="1" applyFill="1" applyBorder="1" applyAlignment="1">
      <alignment horizontal="center" vertical="center" textRotation="45"/>
    </xf>
    <xf numFmtId="2" fontId="33" fillId="0" borderId="51" xfId="0" applyNumberFormat="1" applyFont="1" applyFill="1" applyBorder="1" applyAlignment="1">
      <alignment horizontal="center" vertical="center" textRotation="45"/>
    </xf>
    <xf numFmtId="2" fontId="33" fillId="0" borderId="52" xfId="0" applyNumberFormat="1" applyFont="1" applyFill="1" applyBorder="1" applyAlignment="1">
      <alignment horizontal="center" vertical="center" textRotation="45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Relationship Id="rId5" Type="http://schemas.openxmlformats.org/officeDocument/2006/relationships/image" Target="../media/image9.emf" /><Relationship Id="rId6" Type="http://schemas.openxmlformats.org/officeDocument/2006/relationships/image" Target="../media/image14.emf" /><Relationship Id="rId7" Type="http://schemas.openxmlformats.org/officeDocument/2006/relationships/image" Target="../media/image5.emf" /><Relationship Id="rId8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8.emf" /><Relationship Id="rId3" Type="http://schemas.openxmlformats.org/officeDocument/2006/relationships/image" Target="../media/image7.emf" /><Relationship Id="rId4" Type="http://schemas.openxmlformats.org/officeDocument/2006/relationships/image" Target="../media/image11.emf" /><Relationship Id="rId5" Type="http://schemas.openxmlformats.org/officeDocument/2006/relationships/image" Target="../media/image12.emf" /><Relationship Id="rId6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0</xdr:row>
      <xdr:rowOff>57150</xdr:rowOff>
    </xdr:from>
    <xdr:to>
      <xdr:col>2</xdr:col>
      <xdr:colOff>504825</xdr:colOff>
      <xdr:row>0</xdr:row>
      <xdr:rowOff>314325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7150"/>
          <a:ext cx="695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0</xdr:row>
      <xdr:rowOff>57150</xdr:rowOff>
    </xdr:from>
    <xdr:to>
      <xdr:col>4</xdr:col>
      <xdr:colOff>476250</xdr:colOff>
      <xdr:row>0</xdr:row>
      <xdr:rowOff>314325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57150"/>
          <a:ext cx="695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0</xdr:row>
      <xdr:rowOff>38100</xdr:rowOff>
    </xdr:from>
    <xdr:to>
      <xdr:col>6</xdr:col>
      <xdr:colOff>485775</xdr:colOff>
      <xdr:row>0</xdr:row>
      <xdr:rowOff>295275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38100"/>
          <a:ext cx="647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0</xdr:row>
      <xdr:rowOff>57150</xdr:rowOff>
    </xdr:from>
    <xdr:to>
      <xdr:col>9</xdr:col>
      <xdr:colOff>38100</xdr:colOff>
      <xdr:row>0</xdr:row>
      <xdr:rowOff>314325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43400" y="5715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0</xdr:row>
      <xdr:rowOff>85725</xdr:rowOff>
    </xdr:from>
    <xdr:to>
      <xdr:col>11</xdr:col>
      <xdr:colOff>0</xdr:colOff>
      <xdr:row>0</xdr:row>
      <xdr:rowOff>342900</xdr:rowOff>
    </xdr:to>
    <xdr:pic>
      <xdr:nvPicPr>
        <xdr:cNvPr id="5" name="CommandButton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95925" y="85725"/>
          <a:ext cx="695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57150</xdr:rowOff>
    </xdr:from>
    <xdr:to>
      <xdr:col>15</xdr:col>
      <xdr:colOff>180975</xdr:colOff>
      <xdr:row>0</xdr:row>
      <xdr:rowOff>314325</xdr:rowOff>
    </xdr:to>
    <xdr:pic>
      <xdr:nvPicPr>
        <xdr:cNvPr id="6" name="Command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62875" y="57150"/>
          <a:ext cx="695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0</xdr:col>
      <xdr:colOff>838200</xdr:colOff>
      <xdr:row>0</xdr:row>
      <xdr:rowOff>323850</xdr:rowOff>
    </xdr:to>
    <xdr:pic>
      <xdr:nvPicPr>
        <xdr:cNvPr id="7" name="Command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66675"/>
          <a:ext cx="800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0</xdr:row>
      <xdr:rowOff>57150</xdr:rowOff>
    </xdr:from>
    <xdr:to>
      <xdr:col>12</xdr:col>
      <xdr:colOff>457200</xdr:colOff>
      <xdr:row>0</xdr:row>
      <xdr:rowOff>314325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62700" y="57150"/>
          <a:ext cx="800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3</xdr:row>
      <xdr:rowOff>57150</xdr:rowOff>
    </xdr:from>
    <xdr:to>
      <xdr:col>5</xdr:col>
      <xdr:colOff>38100</xdr:colOff>
      <xdr:row>3</xdr:row>
      <xdr:rowOff>314325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666750"/>
          <a:ext cx="695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3</xdr:row>
      <xdr:rowOff>57150</xdr:rowOff>
    </xdr:from>
    <xdr:to>
      <xdr:col>7</xdr:col>
      <xdr:colOff>57150</xdr:colOff>
      <xdr:row>3</xdr:row>
      <xdr:rowOff>314325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666750"/>
          <a:ext cx="647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3</xdr:row>
      <xdr:rowOff>57150</xdr:rowOff>
    </xdr:from>
    <xdr:to>
      <xdr:col>8</xdr:col>
      <xdr:colOff>371475</xdr:colOff>
      <xdr:row>3</xdr:row>
      <xdr:rowOff>314325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666750"/>
          <a:ext cx="695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3</xdr:row>
      <xdr:rowOff>47625</xdr:rowOff>
    </xdr:from>
    <xdr:to>
      <xdr:col>10</xdr:col>
      <xdr:colOff>285750</xdr:colOff>
      <xdr:row>3</xdr:row>
      <xdr:rowOff>304800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9650" y="657225"/>
          <a:ext cx="723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66675</xdr:rowOff>
    </xdr:from>
    <xdr:to>
      <xdr:col>0</xdr:col>
      <xdr:colOff>838200</xdr:colOff>
      <xdr:row>3</xdr:row>
      <xdr:rowOff>323850</xdr:rowOff>
    </xdr:to>
    <xdr:pic>
      <xdr:nvPicPr>
        <xdr:cNvPr id="5" name="CommandButton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676275"/>
          <a:ext cx="800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3</xdr:row>
      <xdr:rowOff>47625</xdr:rowOff>
    </xdr:from>
    <xdr:to>
      <xdr:col>3</xdr:col>
      <xdr:colOff>9525</xdr:colOff>
      <xdr:row>3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4925" y="657225"/>
          <a:ext cx="695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sHK%20&#381;ILINA\Denn&#237;k%20mand&#225;tneho%20tr&#233;nera\Tla&#269;iv&#225;%20Tr&#233;ner\Automatick&#233;%20h&#225;rky%20pre%20VMT%20sucho_prazd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sHK%20&#381;ILINA\Denn&#237;k%20mand&#225;tneho%20tr&#233;nera\Tla&#269;iv&#225;%20Tr&#233;ner\Automatick&#233;%20h&#225;rky%20pre%20&#352;MT%20lad_prazd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HK%20Trnava\Denn&#237;k%20mand&#225;tneho%20tr&#233;nera\Tla&#269;iv&#225;%20Tr&#233;ner\Automatick&#233;%20h&#225;rky%20pre%20VMT%20sucho_prazd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znamový hárok VMT"/>
      <sheetName val="Hárok1"/>
      <sheetName val="Hárok2"/>
    </sheetNames>
    <sheetDataSet>
      <sheetData sheetId="2">
        <row r="3">
          <cell r="B3">
            <v>6</v>
          </cell>
          <cell r="C3">
            <v>12.88</v>
          </cell>
          <cell r="F3">
            <v>80</v>
          </cell>
          <cell r="J3">
            <v>0</v>
          </cell>
          <cell r="K3">
            <v>0</v>
          </cell>
        </row>
        <row r="4">
          <cell r="B4">
            <v>6.01</v>
          </cell>
          <cell r="C4">
            <v>12.89</v>
          </cell>
          <cell r="F4">
            <v>79</v>
          </cell>
          <cell r="J4">
            <v>199.5</v>
          </cell>
          <cell r="K4">
            <v>20</v>
          </cell>
        </row>
        <row r="5">
          <cell r="B5">
            <v>6.1</v>
          </cell>
          <cell r="C5">
            <v>12.94</v>
          </cell>
          <cell r="F5">
            <v>79</v>
          </cell>
          <cell r="J5">
            <v>201</v>
          </cell>
          <cell r="K5">
            <v>21</v>
          </cell>
        </row>
        <row r="6">
          <cell r="B6">
            <v>6.11</v>
          </cell>
          <cell r="C6">
            <v>12.95</v>
          </cell>
          <cell r="F6">
            <v>78</v>
          </cell>
          <cell r="J6">
            <v>202.5</v>
          </cell>
          <cell r="K6">
            <v>22</v>
          </cell>
        </row>
        <row r="7">
          <cell r="B7">
            <v>6.2</v>
          </cell>
          <cell r="C7">
            <v>12.99</v>
          </cell>
          <cell r="F7">
            <v>78</v>
          </cell>
          <cell r="J7">
            <v>204</v>
          </cell>
          <cell r="K7">
            <v>23</v>
          </cell>
        </row>
        <row r="8">
          <cell r="B8">
            <v>6.21</v>
          </cell>
          <cell r="C8">
            <v>13</v>
          </cell>
          <cell r="F8">
            <v>77</v>
          </cell>
          <cell r="J8">
            <v>205.5</v>
          </cell>
          <cell r="K8">
            <v>24</v>
          </cell>
        </row>
        <row r="9">
          <cell r="B9">
            <v>6.3</v>
          </cell>
          <cell r="C9">
            <v>13.05</v>
          </cell>
          <cell r="F9">
            <v>77</v>
          </cell>
          <cell r="J9">
            <v>207</v>
          </cell>
          <cell r="K9">
            <v>25</v>
          </cell>
        </row>
        <row r="10">
          <cell r="B10">
            <v>6.31</v>
          </cell>
          <cell r="C10">
            <v>13.06</v>
          </cell>
          <cell r="F10">
            <v>76</v>
          </cell>
          <cell r="J10">
            <v>208.5</v>
          </cell>
          <cell r="K10">
            <v>26</v>
          </cell>
        </row>
        <row r="11">
          <cell r="B11">
            <v>6.4</v>
          </cell>
          <cell r="C11">
            <v>13.1</v>
          </cell>
          <cell r="F11">
            <v>76</v>
          </cell>
          <cell r="J11">
            <v>210</v>
          </cell>
          <cell r="K11">
            <v>27</v>
          </cell>
        </row>
        <row r="12">
          <cell r="B12">
            <v>6.41</v>
          </cell>
          <cell r="C12">
            <v>13.11</v>
          </cell>
          <cell r="F12">
            <v>75</v>
          </cell>
          <cell r="J12">
            <v>211.5</v>
          </cell>
          <cell r="K12">
            <v>28</v>
          </cell>
        </row>
        <row r="13">
          <cell r="B13">
            <v>6.5</v>
          </cell>
          <cell r="C13">
            <v>13.16</v>
          </cell>
          <cell r="E13">
            <v>0.00316550925925926</v>
          </cell>
          <cell r="F13">
            <v>75</v>
          </cell>
          <cell r="J13">
            <v>213</v>
          </cell>
          <cell r="K13">
            <v>29</v>
          </cell>
        </row>
        <row r="14">
          <cell r="B14">
            <v>6.51</v>
          </cell>
          <cell r="C14">
            <v>13.17</v>
          </cell>
          <cell r="E14">
            <v>0.003166666666666667</v>
          </cell>
          <cell r="F14">
            <v>74</v>
          </cell>
          <cell r="J14">
            <v>214.5</v>
          </cell>
          <cell r="K14">
            <v>30</v>
          </cell>
        </row>
        <row r="15">
          <cell r="B15">
            <v>6.6</v>
          </cell>
          <cell r="C15">
            <v>13.22</v>
          </cell>
          <cell r="E15">
            <v>0.003194444444444444</v>
          </cell>
          <cell r="F15">
            <v>74</v>
          </cell>
          <cell r="J15">
            <v>216</v>
          </cell>
          <cell r="K15">
            <v>31</v>
          </cell>
        </row>
        <row r="16">
          <cell r="B16">
            <v>6.61</v>
          </cell>
          <cell r="C16">
            <v>13.23</v>
          </cell>
          <cell r="E16">
            <v>0.003195601851851852</v>
          </cell>
          <cell r="F16">
            <v>73</v>
          </cell>
          <cell r="J16">
            <v>217.5</v>
          </cell>
          <cell r="K16">
            <v>32</v>
          </cell>
        </row>
        <row r="17">
          <cell r="B17">
            <v>6.7</v>
          </cell>
          <cell r="C17">
            <v>13.27</v>
          </cell>
          <cell r="E17">
            <v>0.00322337962962963</v>
          </cell>
          <cell r="F17">
            <v>73</v>
          </cell>
          <cell r="J17">
            <v>219</v>
          </cell>
          <cell r="K17">
            <v>33</v>
          </cell>
        </row>
        <row r="18">
          <cell r="B18">
            <v>6.71</v>
          </cell>
          <cell r="C18">
            <v>13.28</v>
          </cell>
          <cell r="E18">
            <v>0.0032245370370370375</v>
          </cell>
          <cell r="F18">
            <v>72</v>
          </cell>
          <cell r="J18">
            <v>220.5</v>
          </cell>
          <cell r="K18">
            <v>34</v>
          </cell>
        </row>
        <row r="19">
          <cell r="B19">
            <v>6.8</v>
          </cell>
          <cell r="C19">
            <v>13.33</v>
          </cell>
          <cell r="E19">
            <v>0.003252314814814815</v>
          </cell>
          <cell r="F19">
            <v>72</v>
          </cell>
          <cell r="J19">
            <v>222</v>
          </cell>
          <cell r="K19">
            <v>35</v>
          </cell>
        </row>
        <row r="20">
          <cell r="B20">
            <v>6.81</v>
          </cell>
          <cell r="C20">
            <v>13.34</v>
          </cell>
          <cell r="E20">
            <v>0.0032534722222222223</v>
          </cell>
          <cell r="F20">
            <v>71</v>
          </cell>
          <cell r="J20">
            <v>223.5</v>
          </cell>
          <cell r="K20">
            <v>36</v>
          </cell>
        </row>
        <row r="21">
          <cell r="B21">
            <v>6.9</v>
          </cell>
          <cell r="C21">
            <v>13.38</v>
          </cell>
          <cell r="E21">
            <v>0.00328125</v>
          </cell>
          <cell r="F21">
            <v>71</v>
          </cell>
          <cell r="J21">
            <v>225</v>
          </cell>
          <cell r="K21">
            <v>37</v>
          </cell>
        </row>
        <row r="22">
          <cell r="B22">
            <v>6.91</v>
          </cell>
          <cell r="C22">
            <v>13.39</v>
          </cell>
          <cell r="E22">
            <v>0.0032824074074074075</v>
          </cell>
          <cell r="F22">
            <v>70</v>
          </cell>
          <cell r="J22">
            <v>226.5</v>
          </cell>
          <cell r="K22">
            <v>38</v>
          </cell>
        </row>
        <row r="23">
          <cell r="B23">
            <v>7</v>
          </cell>
          <cell r="C23">
            <v>13.44</v>
          </cell>
          <cell r="D23">
            <v>53.4</v>
          </cell>
          <cell r="E23">
            <v>0.003310185185185185</v>
          </cell>
          <cell r="F23">
            <v>70</v>
          </cell>
          <cell r="J23">
            <v>228</v>
          </cell>
          <cell r="K23">
            <v>39</v>
          </cell>
        </row>
        <row r="24">
          <cell r="B24">
            <v>7.01</v>
          </cell>
          <cell r="C24">
            <v>13.45</v>
          </cell>
          <cell r="D24">
            <v>53.41</v>
          </cell>
          <cell r="E24">
            <v>0.0033113425925925927</v>
          </cell>
          <cell r="F24">
            <v>69</v>
          </cell>
          <cell r="J24">
            <v>229.5</v>
          </cell>
          <cell r="K24">
            <v>40</v>
          </cell>
        </row>
        <row r="25">
          <cell r="B25">
            <v>7.1</v>
          </cell>
          <cell r="C25">
            <v>13.5</v>
          </cell>
          <cell r="D25">
            <v>53.9</v>
          </cell>
          <cell r="E25">
            <v>0.0033391203703703708</v>
          </cell>
          <cell r="F25">
            <v>69</v>
          </cell>
          <cell r="J25">
            <v>231</v>
          </cell>
          <cell r="K25">
            <v>41</v>
          </cell>
        </row>
        <row r="26">
          <cell r="B26">
            <v>7.11</v>
          </cell>
          <cell r="C26">
            <v>13.51</v>
          </cell>
          <cell r="D26">
            <v>53.91</v>
          </cell>
          <cell r="E26">
            <v>0.0033402777777777784</v>
          </cell>
          <cell r="F26">
            <v>68</v>
          </cell>
          <cell r="J26">
            <v>232.5</v>
          </cell>
          <cell r="K26">
            <v>42</v>
          </cell>
        </row>
        <row r="27">
          <cell r="B27">
            <v>7.2</v>
          </cell>
          <cell r="C27">
            <v>13.55</v>
          </cell>
          <cell r="D27">
            <v>54.4</v>
          </cell>
          <cell r="E27">
            <v>0.003368055555555555</v>
          </cell>
          <cell r="F27">
            <v>68</v>
          </cell>
          <cell r="J27">
            <v>234</v>
          </cell>
          <cell r="K27">
            <v>43</v>
          </cell>
        </row>
        <row r="28">
          <cell r="B28">
            <v>7.21</v>
          </cell>
          <cell r="C28">
            <v>13.56</v>
          </cell>
          <cell r="D28">
            <v>54.41</v>
          </cell>
          <cell r="E28">
            <v>0.0033692129629629627</v>
          </cell>
          <cell r="F28">
            <v>67</v>
          </cell>
          <cell r="J28">
            <v>235.5</v>
          </cell>
          <cell r="K28">
            <v>44</v>
          </cell>
        </row>
        <row r="29">
          <cell r="B29">
            <v>7.3</v>
          </cell>
          <cell r="C29">
            <v>13.61</v>
          </cell>
          <cell r="D29">
            <v>55</v>
          </cell>
          <cell r="E29">
            <v>0.003396990740740741</v>
          </cell>
          <cell r="F29">
            <v>67</v>
          </cell>
          <cell r="J29">
            <v>237</v>
          </cell>
          <cell r="K29">
            <v>45</v>
          </cell>
        </row>
        <row r="30">
          <cell r="B30">
            <v>7.31</v>
          </cell>
          <cell r="C30">
            <v>13.62</v>
          </cell>
          <cell r="D30">
            <v>55.01</v>
          </cell>
          <cell r="E30">
            <v>0.0033981481481481484</v>
          </cell>
          <cell r="F30">
            <v>66</v>
          </cell>
          <cell r="J30">
            <v>238.5</v>
          </cell>
          <cell r="K30">
            <v>46</v>
          </cell>
        </row>
        <row r="31">
          <cell r="B31">
            <v>7.4</v>
          </cell>
          <cell r="C31">
            <v>13.66</v>
          </cell>
          <cell r="D31">
            <v>55.5</v>
          </cell>
          <cell r="E31">
            <v>0.003425925925925926</v>
          </cell>
          <cell r="F31">
            <v>66</v>
          </cell>
          <cell r="J31">
            <v>240</v>
          </cell>
          <cell r="K31">
            <v>47</v>
          </cell>
        </row>
        <row r="32">
          <cell r="B32">
            <v>7.41</v>
          </cell>
          <cell r="C32">
            <v>13.67</v>
          </cell>
          <cell r="D32">
            <v>55.51</v>
          </cell>
          <cell r="E32">
            <v>0.0034270833333333336</v>
          </cell>
          <cell r="F32">
            <v>65</v>
          </cell>
          <cell r="J32">
            <v>241.5</v>
          </cell>
          <cell r="K32">
            <v>48</v>
          </cell>
        </row>
        <row r="33">
          <cell r="B33">
            <v>7.5</v>
          </cell>
          <cell r="C33">
            <v>13.72</v>
          </cell>
          <cell r="D33">
            <v>56</v>
          </cell>
          <cell r="E33">
            <v>0.0034548611111111112</v>
          </cell>
          <cell r="F33">
            <v>65</v>
          </cell>
          <cell r="J33">
            <v>243</v>
          </cell>
          <cell r="K33">
            <v>49</v>
          </cell>
        </row>
        <row r="34">
          <cell r="B34">
            <v>7.51</v>
          </cell>
          <cell r="C34">
            <v>13.73</v>
          </cell>
          <cell r="D34">
            <v>56.01</v>
          </cell>
          <cell r="E34">
            <v>0.0034560185185185184</v>
          </cell>
          <cell r="F34">
            <v>64</v>
          </cell>
          <cell r="J34">
            <v>244.5</v>
          </cell>
          <cell r="K34">
            <v>50</v>
          </cell>
        </row>
        <row r="35">
          <cell r="B35">
            <v>7.6</v>
          </cell>
          <cell r="C35">
            <v>13.77</v>
          </cell>
          <cell r="D35">
            <v>56.5</v>
          </cell>
          <cell r="E35">
            <v>0.003483796296296296</v>
          </cell>
          <cell r="F35">
            <v>64</v>
          </cell>
          <cell r="J35">
            <v>246</v>
          </cell>
          <cell r="K35">
            <v>51</v>
          </cell>
        </row>
        <row r="36">
          <cell r="B36">
            <v>7.61</v>
          </cell>
          <cell r="C36">
            <v>13.78</v>
          </cell>
          <cell r="D36">
            <v>56.51</v>
          </cell>
          <cell r="E36">
            <v>0.0034849537037037037</v>
          </cell>
          <cell r="F36">
            <v>63</v>
          </cell>
          <cell r="J36">
            <v>247.5</v>
          </cell>
          <cell r="K36">
            <v>52</v>
          </cell>
        </row>
        <row r="37">
          <cell r="B37">
            <v>7.7</v>
          </cell>
          <cell r="C37">
            <v>13.83</v>
          </cell>
          <cell r="D37">
            <v>57</v>
          </cell>
          <cell r="E37">
            <v>0.0035127314814814817</v>
          </cell>
          <cell r="F37">
            <v>63</v>
          </cell>
          <cell r="J37">
            <v>249</v>
          </cell>
          <cell r="K37">
            <v>53</v>
          </cell>
        </row>
        <row r="38">
          <cell r="B38">
            <v>7.71</v>
          </cell>
          <cell r="C38">
            <v>13.84</v>
          </cell>
          <cell r="D38">
            <v>57.01</v>
          </cell>
          <cell r="E38">
            <v>0.003513888888888889</v>
          </cell>
          <cell r="F38">
            <v>62</v>
          </cell>
          <cell r="J38">
            <v>250.5</v>
          </cell>
          <cell r="K38">
            <v>54</v>
          </cell>
        </row>
        <row r="39">
          <cell r="B39">
            <v>7.8</v>
          </cell>
          <cell r="C39">
            <v>13.89</v>
          </cell>
          <cell r="D39">
            <v>57.5</v>
          </cell>
          <cell r="E39">
            <v>0.0035416666666666665</v>
          </cell>
          <cell r="F39">
            <v>62</v>
          </cell>
          <cell r="J39">
            <v>252</v>
          </cell>
          <cell r="K39">
            <v>55</v>
          </cell>
        </row>
        <row r="40">
          <cell r="B40">
            <v>7.81</v>
          </cell>
          <cell r="C40">
            <v>13.9</v>
          </cell>
          <cell r="D40">
            <v>57.51</v>
          </cell>
          <cell r="E40">
            <v>0.0035428240740740737</v>
          </cell>
          <cell r="F40">
            <v>61</v>
          </cell>
          <cell r="J40">
            <v>253.5</v>
          </cell>
          <cell r="K40">
            <v>56</v>
          </cell>
        </row>
        <row r="41">
          <cell r="B41">
            <v>7.9</v>
          </cell>
          <cell r="C41">
            <v>13.94</v>
          </cell>
          <cell r="D41">
            <v>58</v>
          </cell>
          <cell r="E41">
            <v>0.003570601851851852</v>
          </cell>
          <cell r="F41">
            <v>61</v>
          </cell>
          <cell r="J41">
            <v>255</v>
          </cell>
          <cell r="K41">
            <v>57</v>
          </cell>
        </row>
        <row r="42">
          <cell r="B42">
            <v>7.91</v>
          </cell>
          <cell r="C42">
            <v>13.95</v>
          </cell>
          <cell r="D42">
            <v>58.01</v>
          </cell>
          <cell r="E42">
            <v>0.0035717592592592593</v>
          </cell>
          <cell r="F42">
            <v>60</v>
          </cell>
          <cell r="J42">
            <v>256.5</v>
          </cell>
          <cell r="K42">
            <v>58</v>
          </cell>
        </row>
        <row r="43">
          <cell r="B43">
            <v>8</v>
          </cell>
          <cell r="C43">
            <v>14</v>
          </cell>
          <cell r="D43">
            <v>58.5</v>
          </cell>
          <cell r="E43">
            <v>0.003599537037037037</v>
          </cell>
          <cell r="F43">
            <v>60</v>
          </cell>
          <cell r="J43">
            <v>258</v>
          </cell>
          <cell r="K43">
            <v>59</v>
          </cell>
        </row>
        <row r="44">
          <cell r="B44">
            <v>8.01</v>
          </cell>
          <cell r="C44">
            <v>14.01</v>
          </cell>
          <cell r="D44">
            <v>58.51</v>
          </cell>
          <cell r="E44">
            <v>0.003600694444444444</v>
          </cell>
          <cell r="F44">
            <v>59</v>
          </cell>
          <cell r="J44">
            <v>259.5</v>
          </cell>
          <cell r="K44">
            <v>60</v>
          </cell>
        </row>
        <row r="45">
          <cell r="B45">
            <v>8.1</v>
          </cell>
          <cell r="C45">
            <v>14.06</v>
          </cell>
          <cell r="D45">
            <v>59</v>
          </cell>
          <cell r="E45">
            <v>0.003628472222222222</v>
          </cell>
          <cell r="F45">
            <v>59</v>
          </cell>
          <cell r="J45">
            <v>261.5</v>
          </cell>
          <cell r="K45">
            <v>61</v>
          </cell>
        </row>
        <row r="46">
          <cell r="B46">
            <v>8.11</v>
          </cell>
          <cell r="C46">
            <v>14.07</v>
          </cell>
          <cell r="D46">
            <v>59.01</v>
          </cell>
          <cell r="E46">
            <v>0.00362962962962963</v>
          </cell>
          <cell r="F46">
            <v>58</v>
          </cell>
          <cell r="J46">
            <v>262.5</v>
          </cell>
          <cell r="K46">
            <v>62</v>
          </cell>
        </row>
        <row r="47">
          <cell r="B47">
            <v>8.2</v>
          </cell>
          <cell r="C47">
            <v>14.11</v>
          </cell>
          <cell r="D47">
            <v>59.5</v>
          </cell>
          <cell r="E47">
            <v>0.0036574074074074074</v>
          </cell>
          <cell r="F47">
            <v>58</v>
          </cell>
          <cell r="J47">
            <v>264</v>
          </cell>
          <cell r="K47">
            <v>63</v>
          </cell>
        </row>
        <row r="48">
          <cell r="B48">
            <v>8.21</v>
          </cell>
          <cell r="C48">
            <v>14.12</v>
          </cell>
          <cell r="D48">
            <v>59.51</v>
          </cell>
          <cell r="E48">
            <v>0.0036585648148148146</v>
          </cell>
          <cell r="F48">
            <v>57</v>
          </cell>
          <cell r="J48">
            <v>265.5</v>
          </cell>
          <cell r="K48">
            <v>64</v>
          </cell>
        </row>
        <row r="49">
          <cell r="B49">
            <v>8.3</v>
          </cell>
          <cell r="C49">
            <v>14.17</v>
          </cell>
          <cell r="D49">
            <v>60.1</v>
          </cell>
          <cell r="E49">
            <v>0.003686342592592593</v>
          </cell>
          <cell r="F49">
            <v>57</v>
          </cell>
          <cell r="J49">
            <v>267</v>
          </cell>
          <cell r="K49">
            <v>65</v>
          </cell>
        </row>
        <row r="50">
          <cell r="B50">
            <v>8.31</v>
          </cell>
          <cell r="C50">
            <v>14.18</v>
          </cell>
          <cell r="D50">
            <v>60.11</v>
          </cell>
          <cell r="E50">
            <v>0.0036875</v>
          </cell>
          <cell r="F50">
            <v>56</v>
          </cell>
          <cell r="J50">
            <v>268.5</v>
          </cell>
          <cell r="K50">
            <v>66</v>
          </cell>
        </row>
        <row r="51">
          <cell r="B51">
            <v>8.4</v>
          </cell>
          <cell r="C51">
            <v>14.22</v>
          </cell>
          <cell r="D51">
            <v>60.6</v>
          </cell>
          <cell r="E51">
            <v>0.0037037037037037034</v>
          </cell>
          <cell r="F51">
            <v>56</v>
          </cell>
          <cell r="J51">
            <v>270</v>
          </cell>
          <cell r="K51">
            <v>67</v>
          </cell>
        </row>
        <row r="52">
          <cell r="B52">
            <v>8.41</v>
          </cell>
          <cell r="C52">
            <v>14.23</v>
          </cell>
          <cell r="D52">
            <v>60.61</v>
          </cell>
          <cell r="E52">
            <v>0.0037048611111111115</v>
          </cell>
          <cell r="F52">
            <v>55</v>
          </cell>
          <cell r="J52">
            <v>271.5</v>
          </cell>
          <cell r="K52">
            <v>68</v>
          </cell>
        </row>
        <row r="53">
          <cell r="B53">
            <v>8.5</v>
          </cell>
          <cell r="C53">
            <v>14.28</v>
          </cell>
          <cell r="D53">
            <v>61.1</v>
          </cell>
          <cell r="E53">
            <v>0.003744212962962963</v>
          </cell>
          <cell r="F53">
            <v>55</v>
          </cell>
          <cell r="J53">
            <v>273</v>
          </cell>
          <cell r="K53">
            <v>69</v>
          </cell>
        </row>
        <row r="54">
          <cell r="B54">
            <v>8.51</v>
          </cell>
          <cell r="C54">
            <v>14.29</v>
          </cell>
          <cell r="D54">
            <v>61.11</v>
          </cell>
          <cell r="E54">
            <v>0.0037453703703703707</v>
          </cell>
          <cell r="F54">
            <v>54</v>
          </cell>
          <cell r="J54">
            <v>274.5</v>
          </cell>
          <cell r="K54">
            <v>70</v>
          </cell>
        </row>
        <row r="55">
          <cell r="B55">
            <v>8.6</v>
          </cell>
          <cell r="C55">
            <v>14.34</v>
          </cell>
          <cell r="D55">
            <v>61.6</v>
          </cell>
          <cell r="E55">
            <v>0.0037731481481481483</v>
          </cell>
          <cell r="F55">
            <v>54</v>
          </cell>
          <cell r="J55">
            <v>276</v>
          </cell>
          <cell r="K55">
            <v>71</v>
          </cell>
        </row>
        <row r="56">
          <cell r="B56">
            <v>8.61</v>
          </cell>
          <cell r="C56">
            <v>14.35</v>
          </cell>
          <cell r="D56">
            <v>61.61</v>
          </cell>
          <cell r="E56">
            <v>0.003774305555555555</v>
          </cell>
          <cell r="F56">
            <v>53</v>
          </cell>
          <cell r="J56">
            <v>277.5</v>
          </cell>
          <cell r="K56">
            <v>72</v>
          </cell>
        </row>
        <row r="57">
          <cell r="B57">
            <v>8.7</v>
          </cell>
          <cell r="C57">
            <v>14.39</v>
          </cell>
          <cell r="D57">
            <v>62.1</v>
          </cell>
          <cell r="E57">
            <v>0.003802083333333333</v>
          </cell>
          <cell r="F57">
            <v>53</v>
          </cell>
          <cell r="J57">
            <v>279</v>
          </cell>
          <cell r="K57">
            <v>73</v>
          </cell>
        </row>
        <row r="58">
          <cell r="B58">
            <v>8.71</v>
          </cell>
          <cell r="C58">
            <v>14.4</v>
          </cell>
          <cell r="D58">
            <v>62.11</v>
          </cell>
          <cell r="E58">
            <v>0.0038032407407407407</v>
          </cell>
          <cell r="F58">
            <v>52</v>
          </cell>
          <cell r="J58">
            <v>280.5</v>
          </cell>
          <cell r="K58">
            <v>74</v>
          </cell>
        </row>
        <row r="59">
          <cell r="B59">
            <v>8.8</v>
          </cell>
          <cell r="C59">
            <v>14.45</v>
          </cell>
          <cell r="D59">
            <v>62.6</v>
          </cell>
          <cell r="E59">
            <v>0.0038310185185185183</v>
          </cell>
          <cell r="F59">
            <v>52</v>
          </cell>
          <cell r="J59">
            <v>282</v>
          </cell>
          <cell r="K59">
            <v>75</v>
          </cell>
        </row>
        <row r="60">
          <cell r="B60">
            <v>8.81</v>
          </cell>
          <cell r="C60">
            <v>14.46</v>
          </cell>
          <cell r="D60">
            <v>62.61</v>
          </cell>
          <cell r="E60">
            <v>0.003832175925925926</v>
          </cell>
          <cell r="F60">
            <v>51</v>
          </cell>
          <cell r="J60">
            <v>283.5</v>
          </cell>
          <cell r="K60">
            <v>76</v>
          </cell>
        </row>
        <row r="61">
          <cell r="B61">
            <v>8.9</v>
          </cell>
          <cell r="C61">
            <v>14.51</v>
          </cell>
          <cell r="D61">
            <v>63.1</v>
          </cell>
          <cell r="E61">
            <v>0.003859953703703704</v>
          </cell>
          <cell r="F61">
            <v>51</v>
          </cell>
          <cell r="J61">
            <v>285</v>
          </cell>
          <cell r="K61">
            <v>77</v>
          </cell>
        </row>
        <row r="62">
          <cell r="B62">
            <v>8.91</v>
          </cell>
          <cell r="C62">
            <v>14.52</v>
          </cell>
          <cell r="D62">
            <v>63.11</v>
          </cell>
          <cell r="E62">
            <v>0.0038611111111111116</v>
          </cell>
          <cell r="F62">
            <v>50</v>
          </cell>
          <cell r="J62">
            <v>286.5</v>
          </cell>
          <cell r="K62">
            <v>78</v>
          </cell>
        </row>
        <row r="63">
          <cell r="B63">
            <v>9</v>
          </cell>
          <cell r="C63">
            <v>14.56</v>
          </cell>
          <cell r="D63">
            <v>63.6</v>
          </cell>
          <cell r="E63">
            <v>0.0038888888888888883</v>
          </cell>
          <cell r="F63">
            <v>50</v>
          </cell>
          <cell r="J63">
            <v>288</v>
          </cell>
          <cell r="K63">
            <v>79</v>
          </cell>
        </row>
        <row r="64">
          <cell r="B64">
            <v>9.01</v>
          </cell>
          <cell r="C64">
            <v>14.57</v>
          </cell>
          <cell r="D64">
            <v>63.61</v>
          </cell>
          <cell r="E64">
            <v>0.003890046296296296</v>
          </cell>
          <cell r="F64">
            <v>49</v>
          </cell>
          <cell r="J64">
            <v>289.5</v>
          </cell>
          <cell r="K64">
            <v>80</v>
          </cell>
        </row>
        <row r="65">
          <cell r="B65">
            <v>9.1</v>
          </cell>
          <cell r="C65">
            <v>14.62</v>
          </cell>
          <cell r="D65">
            <v>64.1</v>
          </cell>
          <cell r="E65">
            <v>0.0039178240740740744</v>
          </cell>
          <cell r="F65">
            <v>49</v>
          </cell>
        </row>
        <row r="66">
          <cell r="B66">
            <v>9.11</v>
          </cell>
          <cell r="C66">
            <v>14.63</v>
          </cell>
          <cell r="D66">
            <v>64.11</v>
          </cell>
          <cell r="E66">
            <v>0.003918981481481482</v>
          </cell>
          <cell r="F66">
            <v>48</v>
          </cell>
        </row>
        <row r="67">
          <cell r="B67">
            <v>9.2</v>
          </cell>
          <cell r="C67">
            <v>14.67</v>
          </cell>
          <cell r="D67">
            <v>64.6</v>
          </cell>
          <cell r="E67">
            <v>0.003946759259259259</v>
          </cell>
          <cell r="F67">
            <v>48</v>
          </cell>
        </row>
        <row r="68">
          <cell r="B68">
            <v>9.21</v>
          </cell>
          <cell r="C68">
            <v>14.68</v>
          </cell>
          <cell r="D68">
            <v>64.61</v>
          </cell>
          <cell r="E68">
            <v>0.003947916666666667</v>
          </cell>
          <cell r="F68">
            <v>47</v>
          </cell>
        </row>
        <row r="69">
          <cell r="B69">
            <v>9.3</v>
          </cell>
          <cell r="C69">
            <v>14.73</v>
          </cell>
          <cell r="D69">
            <v>65.1</v>
          </cell>
          <cell r="E69">
            <v>0.003975694444444444</v>
          </cell>
          <cell r="F69">
            <v>47</v>
          </cell>
        </row>
        <row r="70">
          <cell r="B70">
            <v>9.31</v>
          </cell>
          <cell r="C70">
            <v>14.74</v>
          </cell>
          <cell r="D70">
            <v>65.11</v>
          </cell>
          <cell r="E70">
            <v>0.003976851851851852</v>
          </cell>
          <cell r="F70">
            <v>46</v>
          </cell>
        </row>
        <row r="71">
          <cell r="B71">
            <v>9.4</v>
          </cell>
          <cell r="C71">
            <v>14.79</v>
          </cell>
          <cell r="D71">
            <v>65.7</v>
          </cell>
          <cell r="E71">
            <v>0.00400462962962963</v>
          </cell>
          <cell r="F71">
            <v>46</v>
          </cell>
        </row>
        <row r="72">
          <cell r="B72">
            <v>9.41</v>
          </cell>
          <cell r="C72">
            <v>14.8</v>
          </cell>
          <cell r="D72">
            <v>65.71</v>
          </cell>
          <cell r="E72">
            <v>0.004005787037037038</v>
          </cell>
          <cell r="F72">
            <v>45</v>
          </cell>
        </row>
        <row r="73">
          <cell r="B73">
            <v>9.5</v>
          </cell>
          <cell r="C73">
            <v>14.84</v>
          </cell>
          <cell r="D73">
            <v>66.2</v>
          </cell>
          <cell r="E73">
            <v>0.004033564814814815</v>
          </cell>
          <cell r="F73">
            <v>45</v>
          </cell>
        </row>
        <row r="74">
          <cell r="B74">
            <v>9.51</v>
          </cell>
          <cell r="C74">
            <v>14.85</v>
          </cell>
          <cell r="D74">
            <v>66.21</v>
          </cell>
          <cell r="E74">
            <v>0.0040347222222222225</v>
          </cell>
          <cell r="F74">
            <v>44</v>
          </cell>
        </row>
        <row r="75">
          <cell r="B75">
            <v>9.6</v>
          </cell>
          <cell r="C75">
            <v>14.9</v>
          </cell>
          <cell r="D75">
            <v>66.7</v>
          </cell>
          <cell r="E75">
            <v>0.0040625</v>
          </cell>
          <cell r="F75">
            <v>44</v>
          </cell>
        </row>
        <row r="76">
          <cell r="B76">
            <v>9.61</v>
          </cell>
          <cell r="C76">
            <v>14.91</v>
          </cell>
          <cell r="D76">
            <v>66.71</v>
          </cell>
          <cell r="E76">
            <v>0.004063657407407407</v>
          </cell>
          <cell r="F76">
            <v>43</v>
          </cell>
        </row>
        <row r="77">
          <cell r="B77">
            <v>9.7</v>
          </cell>
          <cell r="C77">
            <v>14.96</v>
          </cell>
          <cell r="D77">
            <v>67.2</v>
          </cell>
          <cell r="E77">
            <v>0.004091435185185185</v>
          </cell>
          <cell r="F77">
            <v>43</v>
          </cell>
        </row>
        <row r="78">
          <cell r="B78">
            <v>9.71</v>
          </cell>
          <cell r="C78">
            <v>14.97</v>
          </cell>
          <cell r="D78">
            <v>67.21</v>
          </cell>
          <cell r="E78">
            <v>0.004092592592592593</v>
          </cell>
          <cell r="F78">
            <v>42</v>
          </cell>
        </row>
        <row r="79">
          <cell r="B79">
            <v>9.8</v>
          </cell>
          <cell r="C79">
            <v>15.01</v>
          </cell>
          <cell r="D79">
            <v>67.7</v>
          </cell>
          <cell r="E79">
            <v>0.004120370370370371</v>
          </cell>
          <cell r="F79">
            <v>42</v>
          </cell>
        </row>
        <row r="80">
          <cell r="B80">
            <v>9.81</v>
          </cell>
          <cell r="C80">
            <v>15.02</v>
          </cell>
          <cell r="D80">
            <v>67.71</v>
          </cell>
          <cell r="E80">
            <v>0.004121527777777779</v>
          </cell>
          <cell r="F80">
            <v>41</v>
          </cell>
        </row>
        <row r="81">
          <cell r="B81">
            <v>9.9</v>
          </cell>
          <cell r="C81">
            <v>15.06</v>
          </cell>
          <cell r="D81">
            <v>67.3</v>
          </cell>
          <cell r="E81">
            <v>0.004149305555555555</v>
          </cell>
          <cell r="F81">
            <v>41</v>
          </cell>
        </row>
        <row r="82">
          <cell r="B82">
            <v>9.91</v>
          </cell>
          <cell r="C82">
            <v>15.07</v>
          </cell>
          <cell r="D82">
            <v>67.31</v>
          </cell>
          <cell r="E82">
            <v>0.004150462962962963</v>
          </cell>
          <cell r="F82">
            <v>40</v>
          </cell>
        </row>
        <row r="83">
          <cell r="B83">
            <v>10</v>
          </cell>
          <cell r="C83">
            <v>15.12</v>
          </cell>
          <cell r="D83">
            <v>68</v>
          </cell>
          <cell r="E83">
            <v>0.00417824074074074</v>
          </cell>
          <cell r="F83">
            <v>40</v>
          </cell>
        </row>
        <row r="84">
          <cell r="B84">
            <v>10.01</v>
          </cell>
          <cell r="C84">
            <v>15.13</v>
          </cell>
          <cell r="D84">
            <v>68.01</v>
          </cell>
          <cell r="E84">
            <v>0.004179398148148148</v>
          </cell>
          <cell r="F84">
            <v>39</v>
          </cell>
        </row>
        <row r="85">
          <cell r="B85">
            <v>10.1</v>
          </cell>
          <cell r="C85">
            <v>15.18</v>
          </cell>
          <cell r="D85">
            <v>68.2</v>
          </cell>
          <cell r="E85">
            <v>0.004207175925925926</v>
          </cell>
          <cell r="F85">
            <v>39</v>
          </cell>
        </row>
        <row r="86">
          <cell r="B86">
            <v>10.11</v>
          </cell>
          <cell r="C86">
            <v>15.19</v>
          </cell>
          <cell r="D86">
            <v>68.21</v>
          </cell>
          <cell r="E86">
            <v>0.004208333333333333</v>
          </cell>
          <cell r="F86">
            <v>38</v>
          </cell>
        </row>
        <row r="87">
          <cell r="B87">
            <v>10.2</v>
          </cell>
          <cell r="C87">
            <v>15.23</v>
          </cell>
          <cell r="D87">
            <v>68.4</v>
          </cell>
          <cell r="E87">
            <v>0.004236111111111111</v>
          </cell>
          <cell r="F87">
            <v>38</v>
          </cell>
        </row>
        <row r="88">
          <cell r="B88">
            <v>10.21</v>
          </cell>
          <cell r="C88">
            <v>15.24</v>
          </cell>
          <cell r="D88">
            <v>68.41</v>
          </cell>
          <cell r="E88">
            <v>0.004237268518518519</v>
          </cell>
          <cell r="F88">
            <v>37</v>
          </cell>
        </row>
        <row r="89">
          <cell r="B89">
            <v>10.3</v>
          </cell>
          <cell r="C89">
            <v>15.29</v>
          </cell>
          <cell r="D89">
            <v>68.9</v>
          </cell>
          <cell r="E89">
            <v>0.004265046296296296</v>
          </cell>
          <cell r="F89">
            <v>37</v>
          </cell>
        </row>
        <row r="90">
          <cell r="B90">
            <v>10.31</v>
          </cell>
          <cell r="C90">
            <v>15.3</v>
          </cell>
          <cell r="D90">
            <v>68.91</v>
          </cell>
          <cell r="E90">
            <v>0.0042662037037037035</v>
          </cell>
          <cell r="F90">
            <v>36</v>
          </cell>
        </row>
        <row r="91">
          <cell r="B91">
            <v>10.4</v>
          </cell>
          <cell r="C91">
            <v>15.34</v>
          </cell>
          <cell r="D91">
            <v>69.4</v>
          </cell>
          <cell r="E91">
            <v>0.004293981481481481</v>
          </cell>
          <cell r="F91">
            <v>36</v>
          </cell>
        </row>
        <row r="92">
          <cell r="B92">
            <v>10.41</v>
          </cell>
          <cell r="C92">
            <v>15.35</v>
          </cell>
          <cell r="D92">
            <v>69.41</v>
          </cell>
          <cell r="E92">
            <v>0.004295138888888889</v>
          </cell>
          <cell r="F92">
            <v>35</v>
          </cell>
        </row>
        <row r="93">
          <cell r="B93">
            <v>10.5</v>
          </cell>
          <cell r="C93">
            <v>15.4</v>
          </cell>
          <cell r="D93">
            <v>69.9</v>
          </cell>
          <cell r="E93">
            <v>0.004322916666666667</v>
          </cell>
          <cell r="F93">
            <v>35</v>
          </cell>
        </row>
        <row r="94">
          <cell r="B94">
            <v>10.51</v>
          </cell>
          <cell r="C94">
            <v>15.41</v>
          </cell>
          <cell r="D94">
            <v>69.91</v>
          </cell>
          <cell r="E94">
            <v>0.004324074074074074</v>
          </cell>
          <cell r="F94">
            <v>34</v>
          </cell>
        </row>
        <row r="95">
          <cell r="B95">
            <v>10.6</v>
          </cell>
          <cell r="C95">
            <v>15.46</v>
          </cell>
          <cell r="D95">
            <v>70.4</v>
          </cell>
          <cell r="E95">
            <v>0.0043518518518518515</v>
          </cell>
          <cell r="F95">
            <v>34</v>
          </cell>
        </row>
        <row r="96">
          <cell r="B96">
            <v>10.61</v>
          </cell>
          <cell r="C96">
            <v>15.47</v>
          </cell>
          <cell r="D96">
            <v>70.41</v>
          </cell>
          <cell r="E96">
            <v>0.00435300925925926</v>
          </cell>
          <cell r="F96">
            <v>33</v>
          </cell>
        </row>
        <row r="97">
          <cell r="B97">
            <v>10.7</v>
          </cell>
          <cell r="C97">
            <v>15.51</v>
          </cell>
          <cell r="D97">
            <v>71</v>
          </cell>
          <cell r="E97">
            <v>0.004380787037037037</v>
          </cell>
          <cell r="F97">
            <v>33</v>
          </cell>
        </row>
        <row r="98">
          <cell r="B98">
            <v>10.71</v>
          </cell>
          <cell r="C98">
            <v>15.52</v>
          </cell>
          <cell r="D98">
            <v>71.01</v>
          </cell>
          <cell r="E98">
            <v>0.004381944444444444</v>
          </cell>
          <cell r="F98">
            <v>32</v>
          </cell>
        </row>
        <row r="99">
          <cell r="B99">
            <v>10.8</v>
          </cell>
          <cell r="C99">
            <v>15.57</v>
          </cell>
          <cell r="D99">
            <v>71.4</v>
          </cell>
          <cell r="E99">
            <v>0.004409722222222222</v>
          </cell>
          <cell r="F99">
            <v>32</v>
          </cell>
        </row>
        <row r="100">
          <cell r="B100">
            <v>10.81</v>
          </cell>
          <cell r="C100">
            <v>15.58</v>
          </cell>
          <cell r="D100">
            <v>71.41</v>
          </cell>
          <cell r="E100">
            <v>0.00441087962962963</v>
          </cell>
          <cell r="F100">
            <v>31</v>
          </cell>
        </row>
        <row r="101">
          <cell r="B101">
            <v>10.9</v>
          </cell>
          <cell r="C101">
            <v>15.62</v>
          </cell>
          <cell r="D101">
            <v>72</v>
          </cell>
          <cell r="E101">
            <v>0.004438657407407408</v>
          </cell>
          <cell r="F101">
            <v>31</v>
          </cell>
        </row>
        <row r="102">
          <cell r="B102">
            <v>10.91</v>
          </cell>
          <cell r="C102">
            <v>15.63</v>
          </cell>
          <cell r="D102">
            <v>72.01</v>
          </cell>
          <cell r="E102">
            <v>0.004439814814814815</v>
          </cell>
          <cell r="F102">
            <v>30</v>
          </cell>
        </row>
        <row r="103">
          <cell r="B103">
            <v>11</v>
          </cell>
          <cell r="C103">
            <v>15.68</v>
          </cell>
          <cell r="D103">
            <v>72.5</v>
          </cell>
          <cell r="E103">
            <v>0.004467592592592593</v>
          </cell>
          <cell r="F103">
            <v>30</v>
          </cell>
        </row>
        <row r="104">
          <cell r="B104">
            <v>11.01</v>
          </cell>
          <cell r="C104">
            <v>15.69</v>
          </cell>
          <cell r="D104">
            <v>72.51</v>
          </cell>
          <cell r="E104">
            <v>0.00446875</v>
          </cell>
          <cell r="F104">
            <v>29</v>
          </cell>
        </row>
        <row r="105">
          <cell r="B105">
            <v>11.1</v>
          </cell>
          <cell r="C105">
            <v>15.74</v>
          </cell>
          <cell r="D105">
            <v>73</v>
          </cell>
          <cell r="E105">
            <v>0.004496527777777777</v>
          </cell>
          <cell r="F105">
            <v>29</v>
          </cell>
        </row>
        <row r="106">
          <cell r="B106">
            <v>11.11</v>
          </cell>
          <cell r="C106">
            <v>15.75</v>
          </cell>
          <cell r="D106">
            <v>73.01</v>
          </cell>
          <cell r="E106">
            <v>0.004497685185185185</v>
          </cell>
          <cell r="F106">
            <v>28</v>
          </cell>
        </row>
        <row r="107">
          <cell r="B107">
            <v>11.2</v>
          </cell>
          <cell r="C107">
            <v>15.79</v>
          </cell>
          <cell r="D107">
            <v>73.5</v>
          </cell>
          <cell r="E107">
            <v>0.004525462962962963</v>
          </cell>
          <cell r="F107">
            <v>28</v>
          </cell>
        </row>
        <row r="108">
          <cell r="B108">
            <v>11.21</v>
          </cell>
          <cell r="C108">
            <v>15.8</v>
          </cell>
          <cell r="D108">
            <v>73.51</v>
          </cell>
          <cell r="E108">
            <v>0.004526620370370371</v>
          </cell>
          <cell r="F108">
            <v>27</v>
          </cell>
        </row>
        <row r="109">
          <cell r="B109">
            <v>11.3</v>
          </cell>
          <cell r="C109">
            <v>15.85</v>
          </cell>
          <cell r="D109">
            <v>74</v>
          </cell>
          <cell r="E109">
            <v>0.0045543981481481486</v>
          </cell>
          <cell r="F109">
            <v>27</v>
          </cell>
        </row>
        <row r="110">
          <cell r="B110">
            <v>11.31</v>
          </cell>
          <cell r="C110">
            <v>15.86</v>
          </cell>
          <cell r="D110">
            <v>74.01</v>
          </cell>
          <cell r="E110">
            <v>0.004555555555555556</v>
          </cell>
          <cell r="F110">
            <v>26</v>
          </cell>
        </row>
        <row r="111">
          <cell r="B111">
            <v>11.4</v>
          </cell>
          <cell r="C111">
            <v>15.9</v>
          </cell>
          <cell r="D111">
            <v>74.5</v>
          </cell>
          <cell r="E111">
            <v>0.004583333333333333</v>
          </cell>
          <cell r="F111">
            <v>26</v>
          </cell>
        </row>
        <row r="112">
          <cell r="B112">
            <v>11.41</v>
          </cell>
          <cell r="C112">
            <v>15.91</v>
          </cell>
          <cell r="D112">
            <v>74.51</v>
          </cell>
          <cell r="E112">
            <v>0.0045844907407407405</v>
          </cell>
          <cell r="F112">
            <v>25</v>
          </cell>
        </row>
        <row r="113">
          <cell r="B113">
            <v>11.5</v>
          </cell>
          <cell r="C113">
            <v>15.96</v>
          </cell>
          <cell r="D113">
            <v>75</v>
          </cell>
          <cell r="E113">
            <v>0.004612268518518518</v>
          </cell>
          <cell r="F113">
            <v>25</v>
          </cell>
        </row>
        <row r="114">
          <cell r="B114">
            <v>11.51</v>
          </cell>
          <cell r="C114">
            <v>15.97</v>
          </cell>
          <cell r="D114">
            <v>75.01</v>
          </cell>
          <cell r="E114">
            <v>0.004613425925925926</v>
          </cell>
          <cell r="F114">
            <v>24</v>
          </cell>
        </row>
        <row r="115">
          <cell r="B115">
            <v>11.6</v>
          </cell>
          <cell r="C115">
            <v>16.02</v>
          </cell>
          <cell r="D115">
            <v>75.5</v>
          </cell>
          <cell r="E115">
            <v>0.004641203703703704</v>
          </cell>
          <cell r="F115">
            <v>24</v>
          </cell>
        </row>
        <row r="116">
          <cell r="B116">
            <v>11.61</v>
          </cell>
          <cell r="C116">
            <v>16.03</v>
          </cell>
          <cell r="D116">
            <v>75.51</v>
          </cell>
          <cell r="E116">
            <v>0.004642361111111112</v>
          </cell>
          <cell r="F116">
            <v>23</v>
          </cell>
        </row>
        <row r="117">
          <cell r="B117">
            <v>11.7</v>
          </cell>
          <cell r="C117">
            <v>16.07</v>
          </cell>
          <cell r="D117">
            <v>76</v>
          </cell>
          <cell r="E117">
            <v>0.004670138888888889</v>
          </cell>
          <cell r="F117">
            <v>23</v>
          </cell>
        </row>
        <row r="118">
          <cell r="B118">
            <v>11.71</v>
          </cell>
          <cell r="C118">
            <v>16.08</v>
          </cell>
          <cell r="D118">
            <v>76.01</v>
          </cell>
          <cell r="E118">
            <v>0.004671296296296296</v>
          </cell>
          <cell r="F118">
            <v>22</v>
          </cell>
        </row>
        <row r="119">
          <cell r="B119">
            <v>11.8</v>
          </cell>
          <cell r="C119">
            <v>16.13</v>
          </cell>
          <cell r="D119">
            <v>76.5</v>
          </cell>
          <cell r="E119">
            <v>0.004699074074074074</v>
          </cell>
          <cell r="F119">
            <v>22</v>
          </cell>
        </row>
        <row r="120">
          <cell r="B120">
            <v>11.81</v>
          </cell>
          <cell r="C120">
            <v>16.14</v>
          </cell>
          <cell r="D120">
            <v>76.51</v>
          </cell>
          <cell r="E120">
            <v>0.0047002314814814814</v>
          </cell>
          <cell r="F120">
            <v>21</v>
          </cell>
        </row>
        <row r="121">
          <cell r="B121">
            <v>11.9</v>
          </cell>
          <cell r="C121">
            <v>16.18</v>
          </cell>
          <cell r="D121">
            <v>77.1</v>
          </cell>
          <cell r="E121">
            <v>0.004728009259259259</v>
          </cell>
          <cell r="F121">
            <v>21</v>
          </cell>
        </row>
        <row r="122">
          <cell r="B122">
            <v>11.91</v>
          </cell>
          <cell r="C122">
            <v>16.19</v>
          </cell>
          <cell r="D122">
            <v>77.11</v>
          </cell>
          <cell r="E122">
            <v>0.004729166666666667</v>
          </cell>
          <cell r="F122">
            <v>20</v>
          </cell>
        </row>
        <row r="123">
          <cell r="B123">
            <v>12</v>
          </cell>
          <cell r="C123">
            <v>16.24</v>
          </cell>
          <cell r="D123">
            <v>77.6</v>
          </cell>
          <cell r="E123">
            <v>0.004756944444444445</v>
          </cell>
          <cell r="F123">
            <v>20</v>
          </cell>
        </row>
        <row r="124">
          <cell r="B124">
            <v>12.01</v>
          </cell>
          <cell r="C124">
            <v>16.25</v>
          </cell>
          <cell r="D124">
            <v>77.61</v>
          </cell>
          <cell r="E124">
            <v>0.004758101851851852</v>
          </cell>
          <cell r="F1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znamový hárok ŠMT"/>
      <sheetName val="Hárok2"/>
    </sheetNames>
    <sheetDataSet>
      <sheetData sheetId="1">
        <row r="3">
          <cell r="B3">
            <v>4.1</v>
          </cell>
          <cell r="C3">
            <v>11.5</v>
          </cell>
          <cell r="D3">
            <v>41.7</v>
          </cell>
          <cell r="E3">
            <v>90</v>
          </cell>
        </row>
        <row r="4">
          <cell r="B4">
            <v>4.15</v>
          </cell>
          <cell r="C4">
            <v>11.51</v>
          </cell>
          <cell r="D4">
            <v>41.71</v>
          </cell>
          <cell r="E4">
            <v>89</v>
          </cell>
        </row>
        <row r="5">
          <cell r="B5">
            <v>4.2</v>
          </cell>
          <cell r="D5">
            <v>42</v>
          </cell>
          <cell r="E5">
            <v>89</v>
          </cell>
        </row>
        <row r="6">
          <cell r="B6">
            <v>4.25</v>
          </cell>
          <cell r="D6">
            <v>42.01</v>
          </cell>
          <cell r="E6">
            <v>88</v>
          </cell>
        </row>
        <row r="7">
          <cell r="C7">
            <v>11.6</v>
          </cell>
          <cell r="D7">
            <v>42.2</v>
          </cell>
          <cell r="E7">
            <v>88</v>
          </cell>
        </row>
        <row r="8">
          <cell r="C8">
            <v>11.61</v>
          </cell>
          <cell r="D8">
            <v>42.21</v>
          </cell>
          <cell r="E8">
            <v>87</v>
          </cell>
        </row>
        <row r="9">
          <cell r="B9">
            <v>4.3</v>
          </cell>
          <cell r="C9">
            <v>11.7</v>
          </cell>
          <cell r="D9">
            <v>42.4</v>
          </cell>
          <cell r="E9">
            <v>87</v>
          </cell>
        </row>
        <row r="10">
          <cell r="B10">
            <v>4.31</v>
          </cell>
          <cell r="C10">
            <v>11.71</v>
          </cell>
          <cell r="D10">
            <v>42.41</v>
          </cell>
          <cell r="E10">
            <v>86</v>
          </cell>
        </row>
        <row r="11">
          <cell r="D11">
            <v>42.7</v>
          </cell>
          <cell r="E11">
            <v>86</v>
          </cell>
        </row>
        <row r="12">
          <cell r="C12">
            <v>11.75</v>
          </cell>
          <cell r="D12">
            <v>42.71</v>
          </cell>
          <cell r="E12">
            <v>85</v>
          </cell>
        </row>
        <row r="13">
          <cell r="C13">
            <v>11.8</v>
          </cell>
          <cell r="D13">
            <v>43</v>
          </cell>
          <cell r="E13">
            <v>85</v>
          </cell>
        </row>
        <row r="14">
          <cell r="B14">
            <v>4.35</v>
          </cell>
          <cell r="C14">
            <v>11.81</v>
          </cell>
          <cell r="D14">
            <v>43.01</v>
          </cell>
          <cell r="E14">
            <v>84</v>
          </cell>
        </row>
        <row r="15">
          <cell r="D15">
            <v>43.2</v>
          </cell>
          <cell r="E15">
            <v>84</v>
          </cell>
        </row>
        <row r="16">
          <cell r="D16">
            <v>43.21</v>
          </cell>
          <cell r="E16">
            <v>83</v>
          </cell>
        </row>
        <row r="17">
          <cell r="C17">
            <v>11.9</v>
          </cell>
          <cell r="D17">
            <v>43.4</v>
          </cell>
          <cell r="E17">
            <v>83</v>
          </cell>
        </row>
        <row r="18">
          <cell r="C18">
            <v>11.91</v>
          </cell>
          <cell r="D18">
            <v>43.41</v>
          </cell>
          <cell r="E18">
            <v>82</v>
          </cell>
        </row>
        <row r="19">
          <cell r="B19">
            <v>4.4</v>
          </cell>
          <cell r="D19">
            <v>43.7</v>
          </cell>
          <cell r="E19">
            <v>82</v>
          </cell>
        </row>
        <row r="20">
          <cell r="B20">
            <v>4.41</v>
          </cell>
          <cell r="D20">
            <v>43.71</v>
          </cell>
          <cell r="E20">
            <v>81</v>
          </cell>
        </row>
        <row r="21">
          <cell r="C21">
            <v>12</v>
          </cell>
          <cell r="D21">
            <v>44</v>
          </cell>
          <cell r="E21">
            <v>81</v>
          </cell>
        </row>
        <row r="22">
          <cell r="D22">
            <v>44.01</v>
          </cell>
          <cell r="E22">
            <v>80</v>
          </cell>
        </row>
        <row r="23">
          <cell r="C23">
            <v>12.1</v>
          </cell>
          <cell r="D23">
            <v>44.2</v>
          </cell>
          <cell r="E23">
            <v>80</v>
          </cell>
        </row>
        <row r="24">
          <cell r="C24">
            <v>12.11</v>
          </cell>
          <cell r="D24">
            <v>44.21</v>
          </cell>
          <cell r="E24">
            <v>79</v>
          </cell>
        </row>
        <row r="25">
          <cell r="B25">
            <v>4.45</v>
          </cell>
          <cell r="D25">
            <v>44.4</v>
          </cell>
          <cell r="E25">
            <v>79</v>
          </cell>
        </row>
        <row r="26">
          <cell r="D26">
            <v>44.41</v>
          </cell>
          <cell r="E26">
            <v>78</v>
          </cell>
        </row>
        <row r="27">
          <cell r="C27">
            <v>12.2</v>
          </cell>
          <cell r="D27">
            <v>44.7</v>
          </cell>
          <cell r="E27">
            <v>78</v>
          </cell>
        </row>
        <row r="28">
          <cell r="C28">
            <v>12.21</v>
          </cell>
          <cell r="D28">
            <v>44.71</v>
          </cell>
          <cell r="E28">
            <v>77</v>
          </cell>
        </row>
        <row r="29">
          <cell r="B29">
            <v>4.5</v>
          </cell>
          <cell r="C29">
            <v>12.3</v>
          </cell>
          <cell r="D29">
            <v>45</v>
          </cell>
          <cell r="E29">
            <v>77</v>
          </cell>
        </row>
        <row r="30">
          <cell r="B30">
            <v>4.51</v>
          </cell>
          <cell r="C30">
            <v>12.31</v>
          </cell>
          <cell r="D30">
            <v>45.01</v>
          </cell>
          <cell r="E30">
            <v>76</v>
          </cell>
        </row>
        <row r="31">
          <cell r="D31">
            <v>45.2</v>
          </cell>
          <cell r="E31">
            <v>76</v>
          </cell>
        </row>
        <row r="32">
          <cell r="C32">
            <v>12.35</v>
          </cell>
          <cell r="D32">
            <v>45.21</v>
          </cell>
          <cell r="E32">
            <v>75</v>
          </cell>
        </row>
        <row r="33">
          <cell r="C33">
            <v>12.4</v>
          </cell>
          <cell r="D33">
            <v>45.4</v>
          </cell>
          <cell r="E33">
            <v>75</v>
          </cell>
        </row>
        <row r="34">
          <cell r="C34">
            <v>12.41</v>
          </cell>
          <cell r="D34">
            <v>45.41</v>
          </cell>
          <cell r="E34">
            <v>74</v>
          </cell>
        </row>
        <row r="35">
          <cell r="B35">
            <v>4.55</v>
          </cell>
          <cell r="D35">
            <v>45.7</v>
          </cell>
          <cell r="E35">
            <v>74</v>
          </cell>
        </row>
        <row r="36">
          <cell r="D36">
            <v>45.71</v>
          </cell>
          <cell r="E36">
            <v>73</v>
          </cell>
        </row>
        <row r="37">
          <cell r="C37">
            <v>12.5</v>
          </cell>
          <cell r="D37">
            <v>46</v>
          </cell>
          <cell r="E37">
            <v>73</v>
          </cell>
        </row>
        <row r="38">
          <cell r="C38">
            <v>12.51</v>
          </cell>
          <cell r="D38">
            <v>46.01</v>
          </cell>
          <cell r="E38">
            <v>72</v>
          </cell>
        </row>
        <row r="39">
          <cell r="C39">
            <v>12.6</v>
          </cell>
          <cell r="D39">
            <v>46.2</v>
          </cell>
          <cell r="E39">
            <v>72</v>
          </cell>
        </row>
        <row r="40">
          <cell r="C40">
            <v>12.61</v>
          </cell>
          <cell r="D40">
            <v>46.21</v>
          </cell>
          <cell r="E40">
            <v>71</v>
          </cell>
        </row>
        <row r="41">
          <cell r="B41">
            <v>4.6</v>
          </cell>
          <cell r="D41">
            <v>46.4</v>
          </cell>
          <cell r="E41">
            <v>71</v>
          </cell>
        </row>
        <row r="42">
          <cell r="B42">
            <v>4.61</v>
          </cell>
          <cell r="D42">
            <v>46.41</v>
          </cell>
          <cell r="E42">
            <v>70</v>
          </cell>
        </row>
        <row r="43">
          <cell r="C43">
            <v>12.7</v>
          </cell>
          <cell r="D43">
            <v>46.7</v>
          </cell>
          <cell r="E43">
            <v>70</v>
          </cell>
        </row>
        <row r="44">
          <cell r="C44">
            <v>12.71</v>
          </cell>
          <cell r="D44">
            <v>46.71</v>
          </cell>
          <cell r="E44">
            <v>69</v>
          </cell>
        </row>
        <row r="45">
          <cell r="D45">
            <v>47</v>
          </cell>
          <cell r="E45">
            <v>69</v>
          </cell>
        </row>
        <row r="46">
          <cell r="D46">
            <v>47.01</v>
          </cell>
          <cell r="E46">
            <v>68</v>
          </cell>
        </row>
        <row r="47">
          <cell r="B47">
            <v>4.65</v>
          </cell>
          <cell r="C47">
            <v>12.8</v>
          </cell>
          <cell r="D47">
            <v>47.2</v>
          </cell>
          <cell r="E47">
            <v>68</v>
          </cell>
        </row>
        <row r="48">
          <cell r="C48">
            <v>12.81</v>
          </cell>
          <cell r="D48">
            <v>47.21</v>
          </cell>
          <cell r="E48">
            <v>67</v>
          </cell>
        </row>
        <row r="49">
          <cell r="C49">
            <v>12.9</v>
          </cell>
          <cell r="D49">
            <v>47.4</v>
          </cell>
          <cell r="E49">
            <v>67</v>
          </cell>
        </row>
        <row r="50">
          <cell r="C50">
            <v>12.91</v>
          </cell>
          <cell r="D50">
            <v>47.41</v>
          </cell>
          <cell r="E50">
            <v>66</v>
          </cell>
        </row>
        <row r="51">
          <cell r="B51">
            <v>4.7</v>
          </cell>
          <cell r="D51">
            <v>47.7</v>
          </cell>
          <cell r="E51">
            <v>66</v>
          </cell>
        </row>
        <row r="52">
          <cell r="B52">
            <v>4.71</v>
          </cell>
          <cell r="D52">
            <v>47.71</v>
          </cell>
          <cell r="E52">
            <v>65</v>
          </cell>
        </row>
        <row r="53">
          <cell r="C53">
            <v>13</v>
          </cell>
          <cell r="D53">
            <v>48</v>
          </cell>
          <cell r="E53">
            <v>65</v>
          </cell>
        </row>
        <row r="54">
          <cell r="C54">
            <v>13.01</v>
          </cell>
          <cell r="D54">
            <v>48.01</v>
          </cell>
          <cell r="E54">
            <v>64</v>
          </cell>
        </row>
        <row r="55">
          <cell r="C55">
            <v>13.1</v>
          </cell>
          <cell r="D55">
            <v>48.2</v>
          </cell>
          <cell r="E55">
            <v>64</v>
          </cell>
        </row>
        <row r="56">
          <cell r="C56">
            <v>13.11</v>
          </cell>
          <cell r="D56">
            <v>48.21</v>
          </cell>
          <cell r="E56">
            <v>63</v>
          </cell>
        </row>
        <row r="57">
          <cell r="B57">
            <v>4.75</v>
          </cell>
          <cell r="D57">
            <v>48.4</v>
          </cell>
          <cell r="E57">
            <v>63</v>
          </cell>
        </row>
        <row r="58">
          <cell r="D58">
            <v>48.41</v>
          </cell>
          <cell r="E58">
            <v>62</v>
          </cell>
        </row>
        <row r="59">
          <cell r="C59">
            <v>13.2</v>
          </cell>
          <cell r="D59">
            <v>48.7</v>
          </cell>
          <cell r="E59">
            <v>62</v>
          </cell>
        </row>
        <row r="60">
          <cell r="C60">
            <v>13.21</v>
          </cell>
          <cell r="D60">
            <v>48.71</v>
          </cell>
          <cell r="E60">
            <v>61</v>
          </cell>
        </row>
        <row r="61">
          <cell r="B61">
            <v>4.8</v>
          </cell>
          <cell r="D61">
            <v>49</v>
          </cell>
          <cell r="E61">
            <v>61</v>
          </cell>
        </row>
        <row r="62">
          <cell r="B62">
            <v>4.81</v>
          </cell>
          <cell r="D62">
            <v>49.01</v>
          </cell>
          <cell r="E62">
            <v>60</v>
          </cell>
        </row>
        <row r="63">
          <cell r="C63">
            <v>13.3</v>
          </cell>
          <cell r="D63">
            <v>49.2</v>
          </cell>
          <cell r="E63">
            <v>60</v>
          </cell>
        </row>
        <row r="64">
          <cell r="C64">
            <v>13.31</v>
          </cell>
          <cell r="D64">
            <v>49.21</v>
          </cell>
          <cell r="E64">
            <v>59</v>
          </cell>
        </row>
        <row r="65">
          <cell r="C65">
            <v>13.4</v>
          </cell>
          <cell r="D65">
            <v>49.4</v>
          </cell>
          <cell r="E65">
            <v>59</v>
          </cell>
        </row>
        <row r="66">
          <cell r="C66">
            <v>13.41</v>
          </cell>
          <cell r="D66">
            <v>49.41</v>
          </cell>
          <cell r="E66">
            <v>58</v>
          </cell>
        </row>
        <row r="67">
          <cell r="B67">
            <v>4.85</v>
          </cell>
          <cell r="D67">
            <v>49.7</v>
          </cell>
          <cell r="E67">
            <v>58</v>
          </cell>
        </row>
        <row r="68">
          <cell r="D68">
            <v>49.71</v>
          </cell>
          <cell r="E68">
            <v>57</v>
          </cell>
        </row>
        <row r="69">
          <cell r="C69">
            <v>13.5</v>
          </cell>
          <cell r="D69">
            <v>50</v>
          </cell>
          <cell r="E69">
            <v>57</v>
          </cell>
        </row>
        <row r="70">
          <cell r="C70">
            <v>13.51</v>
          </cell>
          <cell r="D70">
            <v>50.01</v>
          </cell>
          <cell r="E70">
            <v>56</v>
          </cell>
        </row>
        <row r="71">
          <cell r="B71">
            <v>4.9</v>
          </cell>
          <cell r="D71">
            <v>50.2</v>
          </cell>
          <cell r="E71">
            <v>56</v>
          </cell>
        </row>
        <row r="72">
          <cell r="B72">
            <v>4.91</v>
          </cell>
          <cell r="D72">
            <v>50.21</v>
          </cell>
          <cell r="E72">
            <v>55</v>
          </cell>
        </row>
        <row r="73">
          <cell r="C73">
            <v>13.6</v>
          </cell>
          <cell r="D73">
            <v>50.4</v>
          </cell>
          <cell r="E73">
            <v>55</v>
          </cell>
        </row>
        <row r="74">
          <cell r="C74">
            <v>13.61</v>
          </cell>
          <cell r="D74">
            <v>50.41</v>
          </cell>
          <cell r="E74">
            <v>54</v>
          </cell>
        </row>
        <row r="75">
          <cell r="C75">
            <v>13.7</v>
          </cell>
          <cell r="D75">
            <v>50.7</v>
          </cell>
          <cell r="E75">
            <v>54</v>
          </cell>
        </row>
        <row r="76">
          <cell r="C76">
            <v>13.71</v>
          </cell>
          <cell r="D76">
            <v>50.71</v>
          </cell>
          <cell r="E76">
            <v>53</v>
          </cell>
        </row>
        <row r="77">
          <cell r="B77">
            <v>4.95</v>
          </cell>
          <cell r="D77">
            <v>51</v>
          </cell>
          <cell r="E77">
            <v>53</v>
          </cell>
        </row>
        <row r="78">
          <cell r="D78">
            <v>51.01</v>
          </cell>
          <cell r="E78">
            <v>52</v>
          </cell>
        </row>
        <row r="79">
          <cell r="C79">
            <v>13.8</v>
          </cell>
          <cell r="D79">
            <v>51.2</v>
          </cell>
          <cell r="E79">
            <v>52</v>
          </cell>
        </row>
        <row r="80">
          <cell r="C80">
            <v>13.81</v>
          </cell>
          <cell r="D80">
            <v>51.21</v>
          </cell>
          <cell r="E80">
            <v>51</v>
          </cell>
        </row>
        <row r="81">
          <cell r="B81">
            <v>5</v>
          </cell>
          <cell r="D81">
            <v>51.4</v>
          </cell>
          <cell r="E81">
            <v>51</v>
          </cell>
        </row>
        <row r="82">
          <cell r="B82">
            <v>5.01</v>
          </cell>
          <cell r="D82">
            <v>51.41</v>
          </cell>
          <cell r="E82">
            <v>50</v>
          </cell>
        </row>
        <row r="83">
          <cell r="C83">
            <v>13.9</v>
          </cell>
          <cell r="D83">
            <v>51.7</v>
          </cell>
          <cell r="E83">
            <v>50</v>
          </cell>
        </row>
        <row r="84">
          <cell r="C84">
            <v>13.91</v>
          </cell>
          <cell r="D84">
            <v>51.71</v>
          </cell>
          <cell r="E84">
            <v>49</v>
          </cell>
        </row>
        <row r="85">
          <cell r="C85">
            <v>14</v>
          </cell>
          <cell r="D85">
            <v>51.9</v>
          </cell>
          <cell r="E85">
            <v>49</v>
          </cell>
        </row>
        <row r="86">
          <cell r="C86">
            <v>14.01</v>
          </cell>
          <cell r="D86">
            <v>51.91</v>
          </cell>
          <cell r="E86">
            <v>48</v>
          </cell>
        </row>
        <row r="87">
          <cell r="B87">
            <v>5.05</v>
          </cell>
          <cell r="D87">
            <v>52.1</v>
          </cell>
          <cell r="E87">
            <v>48</v>
          </cell>
        </row>
        <row r="88">
          <cell r="D88">
            <v>52.11</v>
          </cell>
          <cell r="E88">
            <v>47</v>
          </cell>
        </row>
        <row r="89">
          <cell r="C89">
            <v>14.1</v>
          </cell>
          <cell r="D89">
            <v>52.4</v>
          </cell>
          <cell r="E89">
            <v>47</v>
          </cell>
        </row>
        <row r="90">
          <cell r="C90">
            <v>14.11</v>
          </cell>
          <cell r="D90">
            <v>52.41</v>
          </cell>
          <cell r="E90">
            <v>46</v>
          </cell>
        </row>
        <row r="91">
          <cell r="B91">
            <v>5.1</v>
          </cell>
          <cell r="D91">
            <v>52.6</v>
          </cell>
          <cell r="E91">
            <v>46</v>
          </cell>
        </row>
        <row r="92">
          <cell r="B92">
            <v>5.11</v>
          </cell>
          <cell r="D92">
            <v>52.61</v>
          </cell>
          <cell r="E92">
            <v>45</v>
          </cell>
        </row>
        <row r="93">
          <cell r="C93">
            <v>14.2</v>
          </cell>
          <cell r="D93">
            <v>52.9</v>
          </cell>
          <cell r="E93">
            <v>45</v>
          </cell>
        </row>
        <row r="94">
          <cell r="C94">
            <v>14.21</v>
          </cell>
          <cell r="D94">
            <v>52.91</v>
          </cell>
          <cell r="E94">
            <v>44</v>
          </cell>
        </row>
        <row r="95">
          <cell r="C95">
            <v>14.3</v>
          </cell>
          <cell r="D95">
            <v>53.1</v>
          </cell>
          <cell r="E95">
            <v>44</v>
          </cell>
        </row>
        <row r="96">
          <cell r="C96">
            <v>14.31</v>
          </cell>
          <cell r="D96">
            <v>53.11</v>
          </cell>
          <cell r="E96">
            <v>43</v>
          </cell>
        </row>
        <row r="97">
          <cell r="B97">
            <v>5.15</v>
          </cell>
          <cell r="D97">
            <v>53.4</v>
          </cell>
          <cell r="E97">
            <v>43</v>
          </cell>
        </row>
        <row r="98">
          <cell r="D98">
            <v>53.41</v>
          </cell>
          <cell r="E98">
            <v>42</v>
          </cell>
        </row>
        <row r="99">
          <cell r="C99">
            <v>14.4</v>
          </cell>
          <cell r="D99">
            <v>53.6</v>
          </cell>
          <cell r="E99">
            <v>42</v>
          </cell>
        </row>
        <row r="100">
          <cell r="C100">
            <v>14.41</v>
          </cell>
          <cell r="D100">
            <v>53.61</v>
          </cell>
          <cell r="E100">
            <v>41</v>
          </cell>
        </row>
        <row r="101">
          <cell r="C101">
            <v>14.5</v>
          </cell>
          <cell r="D101">
            <v>53.9</v>
          </cell>
          <cell r="E101">
            <v>41</v>
          </cell>
        </row>
        <row r="102">
          <cell r="C102">
            <v>14.51</v>
          </cell>
          <cell r="D102">
            <v>53.91</v>
          </cell>
          <cell r="E102">
            <v>40</v>
          </cell>
        </row>
        <row r="103">
          <cell r="B103">
            <v>5.2</v>
          </cell>
          <cell r="D103">
            <v>54.1</v>
          </cell>
          <cell r="E103">
            <v>40</v>
          </cell>
        </row>
        <row r="104">
          <cell r="B104">
            <v>5.21</v>
          </cell>
          <cell r="D104">
            <v>54.11</v>
          </cell>
          <cell r="E104">
            <v>39</v>
          </cell>
        </row>
        <row r="105">
          <cell r="C105">
            <v>14.6</v>
          </cell>
          <cell r="D105">
            <v>54.4</v>
          </cell>
          <cell r="E105">
            <v>39</v>
          </cell>
        </row>
        <row r="106">
          <cell r="C106">
            <v>14.61</v>
          </cell>
          <cell r="D106">
            <v>54.41</v>
          </cell>
          <cell r="E106">
            <v>38</v>
          </cell>
        </row>
        <row r="107">
          <cell r="D107">
            <v>54.6</v>
          </cell>
          <cell r="E107">
            <v>38</v>
          </cell>
        </row>
        <row r="108">
          <cell r="B108">
            <v>5.25</v>
          </cell>
          <cell r="D108">
            <v>54.61</v>
          </cell>
          <cell r="E108">
            <v>37</v>
          </cell>
        </row>
        <row r="109">
          <cell r="C109">
            <v>14.7</v>
          </cell>
          <cell r="D109">
            <v>54.9</v>
          </cell>
          <cell r="E109">
            <v>37</v>
          </cell>
        </row>
        <row r="110">
          <cell r="C110">
            <v>14.71</v>
          </cell>
          <cell r="D110">
            <v>54.91</v>
          </cell>
          <cell r="E110">
            <v>36</v>
          </cell>
        </row>
        <row r="111">
          <cell r="C111">
            <v>14.8</v>
          </cell>
          <cell r="D111">
            <v>55.1</v>
          </cell>
          <cell r="E111">
            <v>36</v>
          </cell>
        </row>
        <row r="112">
          <cell r="C112">
            <v>14.81</v>
          </cell>
          <cell r="D112">
            <v>55.11</v>
          </cell>
          <cell r="E112">
            <v>35</v>
          </cell>
        </row>
        <row r="113">
          <cell r="B113">
            <v>5.3</v>
          </cell>
          <cell r="D113">
            <v>55.4</v>
          </cell>
          <cell r="E113">
            <v>35</v>
          </cell>
        </row>
        <row r="114">
          <cell r="B114">
            <v>5.31</v>
          </cell>
          <cell r="D114">
            <v>55.41</v>
          </cell>
          <cell r="E114">
            <v>34</v>
          </cell>
        </row>
        <row r="115">
          <cell r="C115">
            <v>14.9</v>
          </cell>
          <cell r="D115">
            <v>55.7</v>
          </cell>
          <cell r="E115">
            <v>34</v>
          </cell>
        </row>
        <row r="116">
          <cell r="C116">
            <v>14.91</v>
          </cell>
          <cell r="D116">
            <v>55.71</v>
          </cell>
          <cell r="E116">
            <v>33</v>
          </cell>
        </row>
        <row r="117">
          <cell r="D117">
            <v>55.9</v>
          </cell>
          <cell r="E117">
            <v>33</v>
          </cell>
        </row>
        <row r="118">
          <cell r="B118">
            <v>5.35</v>
          </cell>
          <cell r="D118">
            <v>55.91</v>
          </cell>
          <cell r="E118">
            <v>32</v>
          </cell>
        </row>
        <row r="119">
          <cell r="C119">
            <v>15</v>
          </cell>
          <cell r="D119">
            <v>56.1</v>
          </cell>
          <cell r="E119">
            <v>32</v>
          </cell>
        </row>
        <row r="120">
          <cell r="C120">
            <v>15.01</v>
          </cell>
          <cell r="D120">
            <v>56.11</v>
          </cell>
          <cell r="E120">
            <v>31</v>
          </cell>
        </row>
        <row r="121">
          <cell r="C121">
            <v>15.1</v>
          </cell>
          <cell r="D121">
            <v>56.3</v>
          </cell>
          <cell r="E121">
            <v>31</v>
          </cell>
        </row>
        <row r="122">
          <cell r="C122">
            <v>15.11</v>
          </cell>
          <cell r="D122">
            <v>56.31</v>
          </cell>
          <cell r="E122">
            <v>30</v>
          </cell>
        </row>
        <row r="123">
          <cell r="B123">
            <v>5.4</v>
          </cell>
          <cell r="D123">
            <v>56.6</v>
          </cell>
          <cell r="E123">
            <v>30</v>
          </cell>
        </row>
        <row r="124">
          <cell r="B124">
            <v>5.41</v>
          </cell>
          <cell r="D124">
            <v>56.61</v>
          </cell>
          <cell r="E124">
            <v>29</v>
          </cell>
        </row>
        <row r="125">
          <cell r="C125">
            <v>15.2</v>
          </cell>
          <cell r="D125">
            <v>56.8</v>
          </cell>
          <cell r="E125">
            <v>29</v>
          </cell>
        </row>
        <row r="126">
          <cell r="C126">
            <v>15.21</v>
          </cell>
          <cell r="D126">
            <v>56.81</v>
          </cell>
          <cell r="E126">
            <v>28</v>
          </cell>
        </row>
        <row r="127">
          <cell r="D127">
            <v>57.1</v>
          </cell>
          <cell r="E127">
            <v>28</v>
          </cell>
        </row>
        <row r="128">
          <cell r="B128">
            <v>5.45</v>
          </cell>
          <cell r="D128">
            <v>57.11</v>
          </cell>
          <cell r="E128">
            <v>27</v>
          </cell>
        </row>
        <row r="129">
          <cell r="C129">
            <v>15.3</v>
          </cell>
          <cell r="D129">
            <v>57.3</v>
          </cell>
          <cell r="E129">
            <v>27</v>
          </cell>
        </row>
        <row r="130">
          <cell r="C130">
            <v>15.31</v>
          </cell>
          <cell r="D130">
            <v>57.31</v>
          </cell>
          <cell r="E130">
            <v>26</v>
          </cell>
        </row>
        <row r="131">
          <cell r="C131">
            <v>15.4</v>
          </cell>
          <cell r="D131">
            <v>57.6</v>
          </cell>
          <cell r="E131">
            <v>26</v>
          </cell>
        </row>
        <row r="132">
          <cell r="C132">
            <v>15.41</v>
          </cell>
          <cell r="D132">
            <v>57.61</v>
          </cell>
          <cell r="E132">
            <v>25</v>
          </cell>
        </row>
        <row r="133">
          <cell r="B133">
            <v>5.5</v>
          </cell>
          <cell r="D133">
            <v>57.8</v>
          </cell>
          <cell r="E133">
            <v>25</v>
          </cell>
        </row>
        <row r="134">
          <cell r="B134">
            <v>5.51</v>
          </cell>
          <cell r="D134">
            <v>57.81</v>
          </cell>
          <cell r="E134">
            <v>24</v>
          </cell>
        </row>
        <row r="135">
          <cell r="C135">
            <v>15.5</v>
          </cell>
          <cell r="D135">
            <v>58.1</v>
          </cell>
          <cell r="E135">
            <v>24</v>
          </cell>
        </row>
        <row r="136">
          <cell r="C136">
            <v>15.51</v>
          </cell>
          <cell r="D136">
            <v>58.11</v>
          </cell>
          <cell r="E136">
            <v>23</v>
          </cell>
        </row>
        <row r="137">
          <cell r="D137">
            <v>58.3</v>
          </cell>
          <cell r="E137">
            <v>23</v>
          </cell>
        </row>
        <row r="138">
          <cell r="B138">
            <v>5.55</v>
          </cell>
          <cell r="D138">
            <v>58.31</v>
          </cell>
          <cell r="E138">
            <v>22</v>
          </cell>
        </row>
        <row r="139">
          <cell r="C139">
            <v>15.6</v>
          </cell>
          <cell r="D139">
            <v>58.6</v>
          </cell>
          <cell r="E139">
            <v>22</v>
          </cell>
        </row>
        <row r="140">
          <cell r="C140">
            <v>15.61</v>
          </cell>
          <cell r="D140">
            <v>58.61</v>
          </cell>
          <cell r="E140">
            <v>21</v>
          </cell>
        </row>
        <row r="141">
          <cell r="C141">
            <v>15.7</v>
          </cell>
          <cell r="D141">
            <v>58.8</v>
          </cell>
          <cell r="E141">
            <v>21</v>
          </cell>
        </row>
        <row r="142">
          <cell r="C142">
            <v>15.71</v>
          </cell>
          <cell r="D142">
            <v>58.81</v>
          </cell>
          <cell r="E142">
            <v>20</v>
          </cell>
        </row>
        <row r="143">
          <cell r="B143">
            <v>5.6</v>
          </cell>
          <cell r="D143">
            <v>59.1</v>
          </cell>
          <cell r="E143">
            <v>20</v>
          </cell>
        </row>
        <row r="144">
          <cell r="B144">
            <v>5.61</v>
          </cell>
          <cell r="D144">
            <v>59.11</v>
          </cell>
          <cell r="E144">
            <v>19</v>
          </cell>
        </row>
        <row r="145">
          <cell r="C145">
            <v>15.8</v>
          </cell>
          <cell r="D145">
            <v>59.3</v>
          </cell>
          <cell r="E145">
            <v>19</v>
          </cell>
        </row>
        <row r="146">
          <cell r="C146">
            <v>15.81</v>
          </cell>
          <cell r="D146">
            <v>59.31</v>
          </cell>
          <cell r="E146">
            <v>18</v>
          </cell>
        </row>
        <row r="147">
          <cell r="C147">
            <v>15.9</v>
          </cell>
          <cell r="D147">
            <v>59.6</v>
          </cell>
          <cell r="E147">
            <v>18</v>
          </cell>
        </row>
        <row r="148">
          <cell r="B148">
            <v>5.65</v>
          </cell>
          <cell r="C148">
            <v>15.91</v>
          </cell>
          <cell r="D148">
            <v>59.61</v>
          </cell>
          <cell r="E148">
            <v>17</v>
          </cell>
        </row>
        <row r="149">
          <cell r="D149">
            <v>59.8</v>
          </cell>
          <cell r="E149">
            <v>17</v>
          </cell>
        </row>
        <row r="150">
          <cell r="D150">
            <v>59.81</v>
          </cell>
          <cell r="E150">
            <v>16</v>
          </cell>
        </row>
        <row r="151">
          <cell r="C151">
            <v>16</v>
          </cell>
          <cell r="D151">
            <v>60.1</v>
          </cell>
          <cell r="E151">
            <v>16</v>
          </cell>
        </row>
        <row r="152">
          <cell r="C152">
            <v>16.01</v>
          </cell>
          <cell r="D152">
            <v>60.11</v>
          </cell>
          <cell r="E152">
            <v>15</v>
          </cell>
        </row>
        <row r="153">
          <cell r="B153">
            <v>5.7</v>
          </cell>
          <cell r="D153">
            <v>60.3</v>
          </cell>
          <cell r="E153">
            <v>15</v>
          </cell>
        </row>
        <row r="154">
          <cell r="B154">
            <v>5.71</v>
          </cell>
          <cell r="D154">
            <v>60.31</v>
          </cell>
          <cell r="E154">
            <v>14</v>
          </cell>
        </row>
        <row r="155">
          <cell r="C155">
            <v>16.1</v>
          </cell>
          <cell r="D155">
            <v>60.6</v>
          </cell>
          <cell r="E155">
            <v>14</v>
          </cell>
        </row>
        <row r="156">
          <cell r="C156">
            <v>16.11</v>
          </cell>
          <cell r="D156">
            <v>60.61</v>
          </cell>
          <cell r="E156">
            <v>13</v>
          </cell>
        </row>
        <row r="157">
          <cell r="B157">
            <v>5.75</v>
          </cell>
          <cell r="C157">
            <v>16.2</v>
          </cell>
          <cell r="D157">
            <v>60.8</v>
          </cell>
          <cell r="E157">
            <v>13</v>
          </cell>
        </row>
        <row r="158">
          <cell r="C158">
            <v>16.21</v>
          </cell>
          <cell r="D158">
            <v>60.81</v>
          </cell>
          <cell r="E158">
            <v>12</v>
          </cell>
        </row>
        <row r="159">
          <cell r="D159">
            <v>61.1</v>
          </cell>
          <cell r="E159">
            <v>12</v>
          </cell>
        </row>
        <row r="160">
          <cell r="D160">
            <v>61.11</v>
          </cell>
          <cell r="E160">
            <v>11</v>
          </cell>
        </row>
        <row r="161">
          <cell r="C161">
            <v>16.3</v>
          </cell>
          <cell r="D161">
            <v>61.3</v>
          </cell>
          <cell r="E161">
            <v>11</v>
          </cell>
        </row>
        <row r="162">
          <cell r="B162">
            <v>5.8</v>
          </cell>
          <cell r="D162">
            <v>61.6</v>
          </cell>
          <cell r="E162">
            <v>10</v>
          </cell>
        </row>
        <row r="163">
          <cell r="B163">
            <v>5.81</v>
          </cell>
          <cell r="C163">
            <v>16.31</v>
          </cell>
          <cell r="D163">
            <v>61.61</v>
          </cell>
          <cell r="E16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  <sheetName val="Hárok4"/>
    </sheetNames>
    <sheetDataSet>
      <sheetData sheetId="1">
        <row r="3">
          <cell r="F3">
            <v>80</v>
          </cell>
        </row>
        <row r="4">
          <cell r="F4">
            <v>79</v>
          </cell>
        </row>
        <row r="5">
          <cell r="F5">
            <v>79</v>
          </cell>
        </row>
        <row r="6">
          <cell r="F6">
            <v>78</v>
          </cell>
        </row>
        <row r="7">
          <cell r="F7">
            <v>78</v>
          </cell>
        </row>
        <row r="8">
          <cell r="F8">
            <v>77</v>
          </cell>
        </row>
        <row r="9">
          <cell r="F9">
            <v>77</v>
          </cell>
        </row>
        <row r="10">
          <cell r="F10">
            <v>76</v>
          </cell>
        </row>
        <row r="11">
          <cell r="F11">
            <v>76</v>
          </cell>
        </row>
        <row r="12">
          <cell r="F12">
            <v>75</v>
          </cell>
        </row>
        <row r="13">
          <cell r="E13">
            <v>0.00316550925925926</v>
          </cell>
          <cell r="F13">
            <v>75</v>
          </cell>
        </row>
        <row r="14">
          <cell r="E14">
            <v>0.003166666666666667</v>
          </cell>
          <cell r="F14">
            <v>74</v>
          </cell>
        </row>
        <row r="15">
          <cell r="E15">
            <v>0.003194444444444444</v>
          </cell>
          <cell r="F15">
            <v>74</v>
          </cell>
        </row>
        <row r="16">
          <cell r="E16">
            <v>0.003195601851851852</v>
          </cell>
          <cell r="F16">
            <v>73</v>
          </cell>
        </row>
        <row r="17">
          <cell r="E17">
            <v>0.00322337962962963</v>
          </cell>
          <cell r="F17">
            <v>73</v>
          </cell>
        </row>
        <row r="18">
          <cell r="E18">
            <v>0.0032245370370370375</v>
          </cell>
          <cell r="F18">
            <v>72</v>
          </cell>
        </row>
        <row r="19">
          <cell r="E19">
            <v>0.003252314814814815</v>
          </cell>
          <cell r="F19">
            <v>72</v>
          </cell>
        </row>
        <row r="20">
          <cell r="E20">
            <v>0.0032534722222222223</v>
          </cell>
          <cell r="F20">
            <v>71</v>
          </cell>
        </row>
        <row r="21">
          <cell r="E21">
            <v>0.00328125</v>
          </cell>
          <cell r="F21">
            <v>71</v>
          </cell>
        </row>
        <row r="22">
          <cell r="E22">
            <v>0.0032824074074074075</v>
          </cell>
          <cell r="F22">
            <v>70</v>
          </cell>
        </row>
        <row r="23">
          <cell r="D23">
            <v>53.4</v>
          </cell>
          <cell r="E23">
            <v>0.003310185185185185</v>
          </cell>
          <cell r="F23">
            <v>70</v>
          </cell>
        </row>
        <row r="24">
          <cell r="D24">
            <v>53.41</v>
          </cell>
          <cell r="E24">
            <v>0.0033113425925925927</v>
          </cell>
          <cell r="F24">
            <v>69</v>
          </cell>
        </row>
        <row r="25">
          <cell r="D25">
            <v>53.9</v>
          </cell>
          <cell r="E25">
            <v>0.0033391203703703708</v>
          </cell>
          <cell r="F25">
            <v>69</v>
          </cell>
        </row>
        <row r="26">
          <cell r="D26">
            <v>53.91</v>
          </cell>
          <cell r="E26">
            <v>0.0033402777777777784</v>
          </cell>
          <cell r="F26">
            <v>68</v>
          </cell>
        </row>
        <row r="27">
          <cell r="D27">
            <v>54.4</v>
          </cell>
          <cell r="E27">
            <v>0.003368055555555555</v>
          </cell>
          <cell r="F27">
            <v>68</v>
          </cell>
        </row>
        <row r="28">
          <cell r="D28">
            <v>54.41</v>
          </cell>
          <cell r="E28">
            <v>0.0033692129629629627</v>
          </cell>
          <cell r="F28">
            <v>67</v>
          </cell>
        </row>
        <row r="29">
          <cell r="D29">
            <v>55</v>
          </cell>
          <cell r="E29">
            <v>0.003396990740740741</v>
          </cell>
          <cell r="F29">
            <v>67</v>
          </cell>
        </row>
        <row r="30">
          <cell r="D30">
            <v>55.01</v>
          </cell>
          <cell r="E30">
            <v>0.0033981481481481484</v>
          </cell>
          <cell r="F30">
            <v>66</v>
          </cell>
        </row>
        <row r="31">
          <cell r="D31">
            <v>55.5</v>
          </cell>
          <cell r="E31">
            <v>0.003425925925925926</v>
          </cell>
          <cell r="F31">
            <v>66</v>
          </cell>
        </row>
        <row r="32">
          <cell r="D32">
            <v>55.51</v>
          </cell>
          <cell r="E32">
            <v>0.0034270833333333336</v>
          </cell>
          <cell r="F32">
            <v>65</v>
          </cell>
        </row>
        <row r="33">
          <cell r="D33">
            <v>56</v>
          </cell>
          <cell r="E33">
            <v>0.0034548611111111112</v>
          </cell>
          <cell r="F33">
            <v>65</v>
          </cell>
        </row>
        <row r="34">
          <cell r="D34">
            <v>56.01</v>
          </cell>
          <cell r="E34">
            <v>0.0034560185185185184</v>
          </cell>
          <cell r="F34">
            <v>64</v>
          </cell>
        </row>
        <row r="35">
          <cell r="D35">
            <v>56.5</v>
          </cell>
          <cell r="E35">
            <v>0.003483796296296296</v>
          </cell>
          <cell r="F35">
            <v>64</v>
          </cell>
        </row>
        <row r="36">
          <cell r="D36">
            <v>56.51</v>
          </cell>
          <cell r="E36">
            <v>0.0034849537037037037</v>
          </cell>
          <cell r="F36">
            <v>63</v>
          </cell>
        </row>
        <row r="37">
          <cell r="D37">
            <v>57</v>
          </cell>
          <cell r="E37">
            <v>0.0035127314814814817</v>
          </cell>
          <cell r="F37">
            <v>63</v>
          </cell>
        </row>
        <row r="38">
          <cell r="D38">
            <v>57.01</v>
          </cell>
          <cell r="E38">
            <v>0.003513888888888889</v>
          </cell>
          <cell r="F38">
            <v>62</v>
          </cell>
        </row>
        <row r="39">
          <cell r="D39">
            <v>57.5</v>
          </cell>
          <cell r="E39">
            <v>0.0035416666666666665</v>
          </cell>
          <cell r="F39">
            <v>62</v>
          </cell>
        </row>
        <row r="40">
          <cell r="D40">
            <v>57.51</v>
          </cell>
          <cell r="E40">
            <v>0.0035428240740740737</v>
          </cell>
          <cell r="F40">
            <v>61</v>
          </cell>
        </row>
        <row r="41">
          <cell r="D41">
            <v>58</v>
          </cell>
          <cell r="E41">
            <v>0.003570601851851852</v>
          </cell>
          <cell r="F41">
            <v>61</v>
          </cell>
        </row>
        <row r="42">
          <cell r="D42">
            <v>58.01</v>
          </cell>
          <cell r="E42">
            <v>0.0035717592592592593</v>
          </cell>
          <cell r="F42">
            <v>60</v>
          </cell>
        </row>
        <row r="43">
          <cell r="D43">
            <v>58.5</v>
          </cell>
          <cell r="E43">
            <v>0.003599537037037037</v>
          </cell>
          <cell r="F43">
            <v>60</v>
          </cell>
        </row>
        <row r="44">
          <cell r="D44">
            <v>58.51</v>
          </cell>
          <cell r="E44">
            <v>0.003600694444444444</v>
          </cell>
          <cell r="F44">
            <v>59</v>
          </cell>
        </row>
        <row r="45">
          <cell r="D45">
            <v>59</v>
          </cell>
          <cell r="E45">
            <v>0.003628472222222222</v>
          </cell>
          <cell r="F45">
            <v>59</v>
          </cell>
        </row>
        <row r="46">
          <cell r="D46">
            <v>59.01</v>
          </cell>
          <cell r="E46">
            <v>0.00362962962962963</v>
          </cell>
          <cell r="F46">
            <v>58</v>
          </cell>
        </row>
        <row r="47">
          <cell r="D47">
            <v>59.5</v>
          </cell>
          <cell r="E47">
            <v>0.0036574074074074074</v>
          </cell>
          <cell r="F47">
            <v>58</v>
          </cell>
        </row>
        <row r="48">
          <cell r="D48">
            <v>59.51</v>
          </cell>
          <cell r="E48">
            <v>0.0036585648148148146</v>
          </cell>
          <cell r="F48">
            <v>57</v>
          </cell>
        </row>
        <row r="49">
          <cell r="D49">
            <v>60.1</v>
          </cell>
          <cell r="E49">
            <v>0.003686342592592593</v>
          </cell>
          <cell r="F49">
            <v>57</v>
          </cell>
        </row>
        <row r="50">
          <cell r="D50">
            <v>60.11</v>
          </cell>
          <cell r="E50">
            <v>0.0036875</v>
          </cell>
          <cell r="F50">
            <v>56</v>
          </cell>
        </row>
        <row r="51">
          <cell r="D51">
            <v>60.6</v>
          </cell>
          <cell r="E51">
            <v>0.0037037037037037034</v>
          </cell>
          <cell r="F51">
            <v>56</v>
          </cell>
        </row>
        <row r="52">
          <cell r="D52">
            <v>60.61</v>
          </cell>
          <cell r="E52">
            <v>0.0037048611111111115</v>
          </cell>
          <cell r="F52">
            <v>55</v>
          </cell>
        </row>
        <row r="53">
          <cell r="D53">
            <v>61.1</v>
          </cell>
          <cell r="E53">
            <v>0.003744212962962963</v>
          </cell>
          <cell r="F53">
            <v>55</v>
          </cell>
        </row>
        <row r="54">
          <cell r="D54">
            <v>61.11</v>
          </cell>
          <cell r="E54">
            <v>0.0037453703703703707</v>
          </cell>
          <cell r="F54">
            <v>54</v>
          </cell>
        </row>
        <row r="55">
          <cell r="D55">
            <v>61.6</v>
          </cell>
          <cell r="E55">
            <v>0.0037731481481481483</v>
          </cell>
          <cell r="F55">
            <v>54</v>
          </cell>
        </row>
        <row r="56">
          <cell r="D56">
            <v>61.61</v>
          </cell>
          <cell r="E56">
            <v>0.003774305555555555</v>
          </cell>
          <cell r="F56">
            <v>53</v>
          </cell>
        </row>
        <row r="57">
          <cell r="D57">
            <v>62.1</v>
          </cell>
          <cell r="E57">
            <v>0.003802083333333333</v>
          </cell>
          <cell r="F57">
            <v>53</v>
          </cell>
        </row>
        <row r="58">
          <cell r="D58">
            <v>62.11</v>
          </cell>
          <cell r="E58">
            <v>0.0038032407407407407</v>
          </cell>
          <cell r="F58">
            <v>52</v>
          </cell>
        </row>
        <row r="59">
          <cell r="D59">
            <v>62.6</v>
          </cell>
          <cell r="E59">
            <v>0.0038310185185185183</v>
          </cell>
          <cell r="F59">
            <v>52</v>
          </cell>
        </row>
        <row r="60">
          <cell r="D60">
            <v>62.61</v>
          </cell>
          <cell r="E60">
            <v>0.003832175925925926</v>
          </cell>
          <cell r="F60">
            <v>51</v>
          </cell>
        </row>
        <row r="61">
          <cell r="D61">
            <v>63.1</v>
          </cell>
          <cell r="E61">
            <v>0.003859953703703704</v>
          </cell>
          <cell r="F61">
            <v>51</v>
          </cell>
        </row>
        <row r="62">
          <cell r="D62">
            <v>63.11</v>
          </cell>
          <cell r="E62">
            <v>0.0038611111111111116</v>
          </cell>
          <cell r="F62">
            <v>50</v>
          </cell>
        </row>
        <row r="63">
          <cell r="D63">
            <v>63.6</v>
          </cell>
          <cell r="E63">
            <v>0.0038888888888888883</v>
          </cell>
          <cell r="F63">
            <v>50</v>
          </cell>
        </row>
        <row r="64">
          <cell r="D64">
            <v>63.61</v>
          </cell>
          <cell r="E64">
            <v>0.003890046296296296</v>
          </cell>
          <cell r="F64">
            <v>49</v>
          </cell>
        </row>
        <row r="65">
          <cell r="D65">
            <v>64.1</v>
          </cell>
          <cell r="E65">
            <v>0.0039178240740740744</v>
          </cell>
          <cell r="F65">
            <v>49</v>
          </cell>
        </row>
        <row r="66">
          <cell r="D66">
            <v>64.11</v>
          </cell>
          <cell r="E66">
            <v>0.003918981481481482</v>
          </cell>
          <cell r="F66">
            <v>48</v>
          </cell>
        </row>
        <row r="67">
          <cell r="D67">
            <v>64.6</v>
          </cell>
          <cell r="E67">
            <v>0.003946759259259259</v>
          </cell>
          <cell r="F67">
            <v>48</v>
          </cell>
        </row>
        <row r="68">
          <cell r="D68">
            <v>64.61</v>
          </cell>
          <cell r="E68">
            <v>0.003947916666666667</v>
          </cell>
          <cell r="F68">
            <v>47</v>
          </cell>
        </row>
        <row r="69">
          <cell r="D69">
            <v>65.1</v>
          </cell>
          <cell r="E69">
            <v>0.003975694444444444</v>
          </cell>
          <cell r="F69">
            <v>47</v>
          </cell>
        </row>
        <row r="70">
          <cell r="D70">
            <v>65.11</v>
          </cell>
          <cell r="E70">
            <v>0.003976851851851852</v>
          </cell>
          <cell r="F70">
            <v>46</v>
          </cell>
        </row>
        <row r="71">
          <cell r="D71">
            <v>65.7</v>
          </cell>
          <cell r="E71">
            <v>0.00400462962962963</v>
          </cell>
          <cell r="F71">
            <v>46</v>
          </cell>
        </row>
        <row r="72">
          <cell r="D72">
            <v>65.71</v>
          </cell>
          <cell r="E72">
            <v>0.004005787037037038</v>
          </cell>
          <cell r="F72">
            <v>45</v>
          </cell>
        </row>
        <row r="73">
          <cell r="D73">
            <v>66.2</v>
          </cell>
          <cell r="E73">
            <v>0.004033564814814815</v>
          </cell>
          <cell r="F73">
            <v>45</v>
          </cell>
        </row>
        <row r="74">
          <cell r="D74">
            <v>66.21</v>
          </cell>
          <cell r="E74">
            <v>0.0040347222222222225</v>
          </cell>
          <cell r="F74">
            <v>44</v>
          </cell>
        </row>
        <row r="75">
          <cell r="D75">
            <v>66.7</v>
          </cell>
          <cell r="E75">
            <v>0.0040625</v>
          </cell>
          <cell r="F75">
            <v>44</v>
          </cell>
        </row>
        <row r="76">
          <cell r="D76">
            <v>66.71</v>
          </cell>
          <cell r="E76">
            <v>0.004063657407407407</v>
          </cell>
          <cell r="F76">
            <v>43</v>
          </cell>
        </row>
        <row r="77">
          <cell r="D77">
            <v>67.2</v>
          </cell>
          <cell r="E77">
            <v>0.004091435185185185</v>
          </cell>
          <cell r="F77">
            <v>43</v>
          </cell>
        </row>
        <row r="78">
          <cell r="D78">
            <v>67.21</v>
          </cell>
          <cell r="E78">
            <v>0.004092592592592593</v>
          </cell>
          <cell r="F78">
            <v>42</v>
          </cell>
        </row>
        <row r="79">
          <cell r="D79">
            <v>67.7</v>
          </cell>
          <cell r="E79">
            <v>0.004120370370370371</v>
          </cell>
          <cell r="F79">
            <v>42</v>
          </cell>
        </row>
        <row r="80">
          <cell r="D80">
            <v>67.71</v>
          </cell>
          <cell r="E80">
            <v>0.004121527777777779</v>
          </cell>
          <cell r="F80">
            <v>41</v>
          </cell>
        </row>
        <row r="81">
          <cell r="D81">
            <v>67.3</v>
          </cell>
          <cell r="E81">
            <v>0.004149305555555555</v>
          </cell>
          <cell r="F81">
            <v>41</v>
          </cell>
        </row>
        <row r="82">
          <cell r="D82">
            <v>67.31</v>
          </cell>
          <cell r="E82">
            <v>0.004150462962962963</v>
          </cell>
          <cell r="F82">
            <v>40</v>
          </cell>
        </row>
        <row r="83">
          <cell r="D83">
            <v>68</v>
          </cell>
          <cell r="E83">
            <v>0.00417824074074074</v>
          </cell>
          <cell r="F83">
            <v>40</v>
          </cell>
        </row>
        <row r="84">
          <cell r="D84">
            <v>68.01</v>
          </cell>
          <cell r="E84">
            <v>0.004179398148148148</v>
          </cell>
          <cell r="F84">
            <v>39</v>
          </cell>
        </row>
        <row r="85">
          <cell r="D85">
            <v>68.2</v>
          </cell>
          <cell r="E85">
            <v>0.004207175925925926</v>
          </cell>
          <cell r="F85">
            <v>39</v>
          </cell>
        </row>
        <row r="86">
          <cell r="D86">
            <v>68.21</v>
          </cell>
          <cell r="E86">
            <v>0.004208333333333333</v>
          </cell>
          <cell r="F86">
            <v>38</v>
          </cell>
        </row>
        <row r="87">
          <cell r="D87">
            <v>68.4</v>
          </cell>
          <cell r="E87">
            <v>0.004236111111111111</v>
          </cell>
          <cell r="F87">
            <v>38</v>
          </cell>
        </row>
        <row r="88">
          <cell r="D88">
            <v>68.41</v>
          </cell>
          <cell r="E88">
            <v>0.004237268518518519</v>
          </cell>
          <cell r="F88">
            <v>37</v>
          </cell>
        </row>
        <row r="89">
          <cell r="D89">
            <v>68.9</v>
          </cell>
          <cell r="E89">
            <v>0.004265046296296296</v>
          </cell>
          <cell r="F89">
            <v>37</v>
          </cell>
        </row>
        <row r="90">
          <cell r="D90">
            <v>68.91</v>
          </cell>
          <cell r="E90">
            <v>0.0042662037037037035</v>
          </cell>
          <cell r="F90">
            <v>36</v>
          </cell>
        </row>
        <row r="91">
          <cell r="D91">
            <v>69.4</v>
          </cell>
          <cell r="E91">
            <v>0.004293981481481481</v>
          </cell>
          <cell r="F91">
            <v>36</v>
          </cell>
        </row>
        <row r="92">
          <cell r="D92">
            <v>69.41</v>
          </cell>
          <cell r="E92">
            <v>0.004295138888888889</v>
          </cell>
          <cell r="F92">
            <v>35</v>
          </cell>
        </row>
        <row r="93">
          <cell r="D93">
            <v>69.9</v>
          </cell>
          <cell r="E93">
            <v>0.004322916666666667</v>
          </cell>
          <cell r="F93">
            <v>35</v>
          </cell>
        </row>
        <row r="94">
          <cell r="D94">
            <v>69.91</v>
          </cell>
          <cell r="E94">
            <v>0.004324074074074074</v>
          </cell>
          <cell r="F94">
            <v>34</v>
          </cell>
        </row>
        <row r="95">
          <cell r="D95">
            <v>70.4</v>
          </cell>
          <cell r="E95">
            <v>0.0043518518518518515</v>
          </cell>
          <cell r="F95">
            <v>34</v>
          </cell>
        </row>
        <row r="96">
          <cell r="D96">
            <v>70.41</v>
          </cell>
          <cell r="E96">
            <v>0.00435300925925926</v>
          </cell>
          <cell r="F96">
            <v>33</v>
          </cell>
        </row>
        <row r="97">
          <cell r="D97">
            <v>71</v>
          </cell>
          <cell r="E97">
            <v>0.004380787037037037</v>
          </cell>
          <cell r="F97">
            <v>33</v>
          </cell>
        </row>
        <row r="98">
          <cell r="D98">
            <v>71.01</v>
          </cell>
          <cell r="E98">
            <v>0.004381944444444444</v>
          </cell>
          <cell r="F98">
            <v>32</v>
          </cell>
        </row>
        <row r="99">
          <cell r="D99">
            <v>71.4</v>
          </cell>
          <cell r="E99">
            <v>0.004409722222222222</v>
          </cell>
          <cell r="F99">
            <v>32</v>
          </cell>
        </row>
        <row r="100">
          <cell r="D100">
            <v>71.41</v>
          </cell>
          <cell r="E100">
            <v>0.00441087962962963</v>
          </cell>
          <cell r="F100">
            <v>31</v>
          </cell>
        </row>
        <row r="101">
          <cell r="D101">
            <v>72</v>
          </cell>
          <cell r="E101">
            <v>0.004438657407407408</v>
          </cell>
          <cell r="F101">
            <v>31</v>
          </cell>
        </row>
        <row r="102">
          <cell r="D102">
            <v>72.01</v>
          </cell>
          <cell r="E102">
            <v>0.004439814814814815</v>
          </cell>
          <cell r="F102">
            <v>30</v>
          </cell>
        </row>
        <row r="103">
          <cell r="D103">
            <v>72.5</v>
          </cell>
          <cell r="E103">
            <v>0.004467592592592593</v>
          </cell>
          <cell r="F103">
            <v>30</v>
          </cell>
        </row>
        <row r="104">
          <cell r="D104">
            <v>72.51</v>
          </cell>
          <cell r="E104">
            <v>0.00446875</v>
          </cell>
          <cell r="F104">
            <v>29</v>
          </cell>
        </row>
        <row r="105">
          <cell r="D105">
            <v>73</v>
          </cell>
          <cell r="E105">
            <v>0.004496527777777777</v>
          </cell>
          <cell r="F105">
            <v>29</v>
          </cell>
        </row>
        <row r="106">
          <cell r="D106">
            <v>73.01</v>
          </cell>
          <cell r="E106">
            <v>0.004497685185185185</v>
          </cell>
          <cell r="F106">
            <v>28</v>
          </cell>
        </row>
        <row r="107">
          <cell r="D107">
            <v>73.5</v>
          </cell>
          <cell r="E107">
            <v>0.004525462962962963</v>
          </cell>
          <cell r="F107">
            <v>28</v>
          </cell>
        </row>
        <row r="108">
          <cell r="D108">
            <v>73.51</v>
          </cell>
          <cell r="E108">
            <v>0.004526620370370371</v>
          </cell>
          <cell r="F108">
            <v>27</v>
          </cell>
        </row>
        <row r="109">
          <cell r="D109">
            <v>74</v>
          </cell>
          <cell r="E109">
            <v>0.0045543981481481486</v>
          </cell>
          <cell r="F109">
            <v>27</v>
          </cell>
        </row>
        <row r="110">
          <cell r="D110">
            <v>74.01</v>
          </cell>
          <cell r="E110">
            <v>0.004555555555555556</v>
          </cell>
          <cell r="F110">
            <v>26</v>
          </cell>
        </row>
        <row r="111">
          <cell r="D111">
            <v>74.5</v>
          </cell>
          <cell r="E111">
            <v>0.004583333333333333</v>
          </cell>
          <cell r="F111">
            <v>26</v>
          </cell>
        </row>
        <row r="112">
          <cell r="D112">
            <v>74.51</v>
          </cell>
          <cell r="E112">
            <v>0.0045844907407407405</v>
          </cell>
          <cell r="F112">
            <v>25</v>
          </cell>
        </row>
        <row r="113">
          <cell r="D113">
            <v>75</v>
          </cell>
          <cell r="E113">
            <v>0.004612268518518518</v>
          </cell>
          <cell r="F113">
            <v>25</v>
          </cell>
        </row>
        <row r="114">
          <cell r="D114">
            <v>75.01</v>
          </cell>
          <cell r="E114">
            <v>0.004613425925925926</v>
          </cell>
          <cell r="F114">
            <v>24</v>
          </cell>
        </row>
        <row r="115">
          <cell r="D115">
            <v>75.5</v>
          </cell>
          <cell r="E115">
            <v>0.004641203703703704</v>
          </cell>
          <cell r="F115">
            <v>24</v>
          </cell>
        </row>
        <row r="116">
          <cell r="D116">
            <v>75.51</v>
          </cell>
          <cell r="E116">
            <v>0.004642361111111112</v>
          </cell>
          <cell r="F116">
            <v>23</v>
          </cell>
        </row>
        <row r="117">
          <cell r="D117">
            <v>76</v>
          </cell>
          <cell r="E117">
            <v>0.004670138888888889</v>
          </cell>
          <cell r="F117">
            <v>23</v>
          </cell>
        </row>
        <row r="118">
          <cell r="D118">
            <v>76.01</v>
          </cell>
          <cell r="E118">
            <v>0.004671296296296296</v>
          </cell>
          <cell r="F118">
            <v>22</v>
          </cell>
        </row>
        <row r="119">
          <cell r="D119">
            <v>76.5</v>
          </cell>
          <cell r="E119">
            <v>0.004699074074074074</v>
          </cell>
          <cell r="F119">
            <v>22</v>
          </cell>
        </row>
        <row r="120">
          <cell r="D120">
            <v>76.51</v>
          </cell>
          <cell r="E120">
            <v>0.0047002314814814814</v>
          </cell>
          <cell r="F120">
            <v>21</v>
          </cell>
        </row>
        <row r="121">
          <cell r="D121">
            <v>77.1</v>
          </cell>
          <cell r="E121">
            <v>0.004728009259259259</v>
          </cell>
          <cell r="F121">
            <v>21</v>
          </cell>
        </row>
        <row r="122">
          <cell r="D122">
            <v>77.11</v>
          </cell>
          <cell r="E122">
            <v>0.004729166666666667</v>
          </cell>
          <cell r="F122">
            <v>20</v>
          </cell>
        </row>
        <row r="123">
          <cell r="D123">
            <v>77.6</v>
          </cell>
          <cell r="E123">
            <v>0.004756944444444445</v>
          </cell>
          <cell r="F123">
            <v>20</v>
          </cell>
        </row>
        <row r="124">
          <cell r="D124">
            <v>77.61</v>
          </cell>
          <cell r="E124">
            <v>0.004758101851851852</v>
          </cell>
          <cell r="F1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R37"/>
  <sheetViews>
    <sheetView zoomScalePageLayoutView="0" workbookViewId="0" topLeftCell="A7">
      <selection activeCell="N40" sqref="N40"/>
    </sheetView>
  </sheetViews>
  <sheetFormatPr defaultColWidth="9.140625" defaultRowHeight="12.75"/>
  <cols>
    <col min="1" max="1" width="15.7109375" style="43" customWidth="1"/>
    <col min="2" max="13" width="7.7109375" style="43" customWidth="1"/>
    <col min="14" max="14" width="8.140625" style="43" customWidth="1"/>
    <col min="15" max="15" width="7.7109375" style="43" customWidth="1"/>
    <col min="16" max="17" width="8.28125" style="43" customWidth="1"/>
    <col min="18" max="18" width="7.28125" style="43" customWidth="1"/>
    <col min="19" max="16384" width="9.140625" style="43" customWidth="1"/>
  </cols>
  <sheetData>
    <row r="1" spans="1:18" ht="28.5" customHeight="1" thickBo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/>
    </row>
    <row r="2" spans="1:18" ht="19.5" customHeight="1">
      <c r="A2" s="100" t="s">
        <v>23</v>
      </c>
      <c r="B2" s="101"/>
      <c r="C2" s="102"/>
      <c r="D2" s="103" t="s">
        <v>24</v>
      </c>
      <c r="E2" s="101"/>
      <c r="F2" s="102"/>
      <c r="G2" s="95" t="s">
        <v>13</v>
      </c>
      <c r="H2" s="96"/>
      <c r="I2" s="96"/>
      <c r="J2" s="97"/>
      <c r="K2" s="98" t="s">
        <v>0</v>
      </c>
      <c r="L2" s="99"/>
      <c r="M2" s="98" t="s">
        <v>12</v>
      </c>
      <c r="N2" s="99"/>
      <c r="O2" s="81" t="s">
        <v>25</v>
      </c>
      <c r="P2" s="82"/>
      <c r="Q2" s="82"/>
      <c r="R2" s="83"/>
    </row>
    <row r="3" spans="1:18" ht="13.5" customHeight="1">
      <c r="A3" s="104" t="s">
        <v>4</v>
      </c>
      <c r="B3" s="79" t="s">
        <v>11</v>
      </c>
      <c r="C3" s="79"/>
      <c r="D3" s="78" t="s">
        <v>15</v>
      </c>
      <c r="E3" s="78"/>
      <c r="F3" s="79" t="s">
        <v>16</v>
      </c>
      <c r="G3" s="79"/>
      <c r="H3" s="78" t="s">
        <v>17</v>
      </c>
      <c r="I3" s="78"/>
      <c r="J3" s="79" t="s">
        <v>18</v>
      </c>
      <c r="K3" s="79"/>
      <c r="L3" s="79" t="s">
        <v>1</v>
      </c>
      <c r="M3" s="79"/>
      <c r="N3" s="79"/>
      <c r="O3" s="79"/>
      <c r="P3" s="85" t="s">
        <v>19</v>
      </c>
      <c r="Q3" s="80" t="s">
        <v>20</v>
      </c>
      <c r="R3" s="84" t="s">
        <v>5</v>
      </c>
    </row>
    <row r="4" spans="1:18" ht="13.5" customHeight="1">
      <c r="A4" s="104"/>
      <c r="B4" s="55" t="s">
        <v>21</v>
      </c>
      <c r="C4" s="55" t="s">
        <v>22</v>
      </c>
      <c r="D4" s="54" t="s">
        <v>21</v>
      </c>
      <c r="E4" s="54" t="s">
        <v>22</v>
      </c>
      <c r="F4" s="55" t="s">
        <v>21</v>
      </c>
      <c r="G4" s="55" t="s">
        <v>22</v>
      </c>
      <c r="H4" s="54" t="s">
        <v>21</v>
      </c>
      <c r="I4" s="54" t="s">
        <v>22</v>
      </c>
      <c r="J4" s="55" t="s">
        <v>21</v>
      </c>
      <c r="K4" s="55" t="s">
        <v>22</v>
      </c>
      <c r="L4" s="55" t="s">
        <v>21</v>
      </c>
      <c r="M4" s="56" t="s">
        <v>3</v>
      </c>
      <c r="N4" s="56" t="s">
        <v>2</v>
      </c>
      <c r="O4" s="57" t="s">
        <v>22</v>
      </c>
      <c r="P4" s="85"/>
      <c r="Q4" s="80"/>
      <c r="R4" s="84"/>
    </row>
    <row r="5" spans="1:18" ht="14.25" customHeight="1">
      <c r="A5" s="44"/>
      <c r="B5" s="13"/>
      <c r="C5" s="28" t="e">
        <f>VLOOKUP(B5,'[1]Hárok2'!$B$3:$F$130,5,TRUE)</f>
        <v>#N/A</v>
      </c>
      <c r="D5" s="13"/>
      <c r="E5" s="28" t="e">
        <f>VLOOKUP(D5,'[1]Hárok2'!$C$3:$F$124,4,TRUE)</f>
        <v>#N/A</v>
      </c>
      <c r="F5" s="31"/>
      <c r="G5" s="28" t="e">
        <f>VLOOKUP(F5,'[1]Hárok2'!$D$3:$F$124,3,TRUE)</f>
        <v>#N/A</v>
      </c>
      <c r="H5" s="52"/>
      <c r="I5" s="28">
        <f>VLOOKUP(H5,'[1]Hárok2'!$J$3:$K$64,2,TRUE)</f>
        <v>0</v>
      </c>
      <c r="J5" s="53"/>
      <c r="K5" s="28" t="e">
        <f>VLOOKUP(J5,'[1]Hárok2'!$E$3:$F$124,2,TRUE)</f>
        <v>#N/A</v>
      </c>
      <c r="L5" s="86" t="s">
        <v>31</v>
      </c>
      <c r="M5" s="87"/>
      <c r="N5" s="87"/>
      <c r="O5" s="88"/>
      <c r="P5" s="32" t="e">
        <f>SUM(C5+E5+G5+I5+K5)</f>
        <v>#N/A</v>
      </c>
      <c r="Q5" s="27" t="e">
        <f>RANK(P5,P5:P32,0)</f>
        <v>#N/A</v>
      </c>
      <c r="R5" s="33"/>
    </row>
    <row r="6" spans="1:18" ht="14.25" customHeight="1">
      <c r="A6" s="46"/>
      <c r="B6" s="15"/>
      <c r="C6" s="29" t="e">
        <f>VLOOKUP(B6,'[1]Hárok2'!$B$3:$F$124,5,TRUE)</f>
        <v>#N/A</v>
      </c>
      <c r="D6" s="15"/>
      <c r="E6" s="29" t="e">
        <f>VLOOKUP(D6,'[1]Hárok2'!$C$3:$F$124,4,TRUE)</f>
        <v>#N/A</v>
      </c>
      <c r="F6" s="30"/>
      <c r="G6" s="29" t="e">
        <f>VLOOKUP(F6,'[1]Hárok2'!$D$3:$F$124,3,TRUE)</f>
        <v>#N/A</v>
      </c>
      <c r="H6" s="18"/>
      <c r="I6" s="29">
        <f>VLOOKUP(H6,'[1]Hárok2'!$J$3:$K$64,2,TRUE)</f>
        <v>0</v>
      </c>
      <c r="J6" s="45"/>
      <c r="K6" s="29" t="e">
        <f>VLOOKUP(J6,'[1]Hárok2'!$E$3:$F$124,2,TRUE)</f>
        <v>#N/A</v>
      </c>
      <c r="L6" s="89"/>
      <c r="M6" s="90"/>
      <c r="N6" s="90"/>
      <c r="O6" s="91"/>
      <c r="P6" s="32" t="e">
        <f aca="true" t="shared" si="0" ref="P6:P32">SUM(C6+E6+G6+I6+K6)</f>
        <v>#N/A</v>
      </c>
      <c r="Q6" s="27" t="e">
        <f>RANK(P6,P5:P32,0)</f>
        <v>#N/A</v>
      </c>
      <c r="R6" s="34"/>
    </row>
    <row r="7" spans="1:18" ht="14.25" customHeight="1">
      <c r="A7" s="46"/>
      <c r="B7" s="15"/>
      <c r="C7" s="29" t="e">
        <f>VLOOKUP(B7,'[1]Hárok2'!$B$3:$F$124,5,TRUE)</f>
        <v>#N/A</v>
      </c>
      <c r="D7" s="15"/>
      <c r="E7" s="29" t="e">
        <f>VLOOKUP(D7,'[1]Hárok2'!$C$3:$F$124,4,TRUE)</f>
        <v>#N/A</v>
      </c>
      <c r="F7" s="30"/>
      <c r="G7" s="29" t="e">
        <f>VLOOKUP(F7,'[1]Hárok2'!$D$3:$F$124,3,TRUE)</f>
        <v>#N/A</v>
      </c>
      <c r="H7" s="18"/>
      <c r="I7" s="29">
        <f>VLOOKUP(H7,'[1]Hárok2'!$J$3:$K$64,2,TRUE)</f>
        <v>0</v>
      </c>
      <c r="J7" s="45"/>
      <c r="K7" s="29" t="e">
        <f>VLOOKUP(J7,'[1]Hárok2'!$E$3:$F$124,2,TRUE)</f>
        <v>#N/A</v>
      </c>
      <c r="L7" s="89"/>
      <c r="M7" s="90"/>
      <c r="N7" s="90"/>
      <c r="O7" s="91"/>
      <c r="P7" s="32" t="e">
        <f t="shared" si="0"/>
        <v>#N/A</v>
      </c>
      <c r="Q7" s="27" t="e">
        <f>RANK(P7,P5:P32,0)</f>
        <v>#N/A</v>
      </c>
      <c r="R7" s="34"/>
    </row>
    <row r="8" spans="1:18" ht="14.25" customHeight="1">
      <c r="A8" s="46"/>
      <c r="B8" s="15"/>
      <c r="C8" s="29" t="e">
        <f>VLOOKUP(B8,'[1]Hárok2'!$B$3:$F$124,5,TRUE)</f>
        <v>#N/A</v>
      </c>
      <c r="D8" s="15"/>
      <c r="E8" s="29" t="e">
        <f>VLOOKUP(D8,'[1]Hárok2'!$C$3:$F$124,4,TRUE)</f>
        <v>#N/A</v>
      </c>
      <c r="F8" s="30"/>
      <c r="G8" s="29" t="e">
        <f>VLOOKUP(F8,'[1]Hárok2'!$D$3:$F$124,3,TRUE)</f>
        <v>#N/A</v>
      </c>
      <c r="H8" s="18"/>
      <c r="I8" s="29">
        <f>VLOOKUP(H8,'[1]Hárok2'!$J$3:$K$64,2,TRUE)</f>
        <v>0</v>
      </c>
      <c r="J8" s="45"/>
      <c r="K8" s="29" t="e">
        <f>VLOOKUP(J8,'[1]Hárok2'!$E$3:$F$124,2,TRUE)</f>
        <v>#N/A</v>
      </c>
      <c r="L8" s="89"/>
      <c r="M8" s="90"/>
      <c r="N8" s="90"/>
      <c r="O8" s="91"/>
      <c r="P8" s="32" t="e">
        <f t="shared" si="0"/>
        <v>#N/A</v>
      </c>
      <c r="Q8" s="27" t="e">
        <f>RANK(P8,P5:P32,0)</f>
        <v>#N/A</v>
      </c>
      <c r="R8" s="34"/>
    </row>
    <row r="9" spans="1:18" ht="14.25" customHeight="1">
      <c r="A9" s="46"/>
      <c r="B9" s="15"/>
      <c r="C9" s="29" t="e">
        <f>VLOOKUP(B9,'[1]Hárok2'!$B$3:$F$124,5,TRUE)</f>
        <v>#N/A</v>
      </c>
      <c r="D9" s="15"/>
      <c r="E9" s="29" t="e">
        <f>VLOOKUP(D9,'[1]Hárok2'!$C$3:$F$124,4,TRUE)</f>
        <v>#N/A</v>
      </c>
      <c r="F9" s="30"/>
      <c r="G9" s="29" t="e">
        <f>VLOOKUP(F9,'[1]Hárok2'!$D$3:$F$124,3,TRUE)</f>
        <v>#N/A</v>
      </c>
      <c r="H9" s="18"/>
      <c r="I9" s="29">
        <f>VLOOKUP(H9,'[1]Hárok2'!$J$3:$K$64,2,TRUE)</f>
        <v>0</v>
      </c>
      <c r="J9" s="45"/>
      <c r="K9" s="29" t="e">
        <f>VLOOKUP(J9,'[1]Hárok2'!$E$3:$F$124,2,TRUE)</f>
        <v>#N/A</v>
      </c>
      <c r="L9" s="89"/>
      <c r="M9" s="90"/>
      <c r="N9" s="90"/>
      <c r="O9" s="91"/>
      <c r="P9" s="32" t="e">
        <f t="shared" si="0"/>
        <v>#N/A</v>
      </c>
      <c r="Q9" s="27" t="e">
        <f>RANK(P9,P5:P32,0)</f>
        <v>#N/A</v>
      </c>
      <c r="R9" s="34"/>
    </row>
    <row r="10" spans="1:18" ht="14.25" customHeight="1">
      <c r="A10" s="46"/>
      <c r="B10" s="15"/>
      <c r="C10" s="29" t="e">
        <f>VLOOKUP(B10,'[1]Hárok2'!$B$3:$F$124,5,TRUE)</f>
        <v>#N/A</v>
      </c>
      <c r="D10" s="15"/>
      <c r="E10" s="29" t="e">
        <f>VLOOKUP(D10,'[1]Hárok2'!$C$3:$F$124,4,TRUE)</f>
        <v>#N/A</v>
      </c>
      <c r="F10" s="30"/>
      <c r="G10" s="29" t="e">
        <f>VLOOKUP(F10,'[1]Hárok2'!$D$3:$F$124,3,TRUE)</f>
        <v>#N/A</v>
      </c>
      <c r="H10" s="18"/>
      <c r="I10" s="29">
        <f>VLOOKUP(H10,'[1]Hárok2'!$J$3:$K$64,2,TRUE)</f>
        <v>0</v>
      </c>
      <c r="J10" s="45"/>
      <c r="K10" s="29" t="e">
        <f>VLOOKUP(J10,'[1]Hárok2'!$E$3:$F$124,2,TRUE)</f>
        <v>#N/A</v>
      </c>
      <c r="L10" s="89"/>
      <c r="M10" s="90"/>
      <c r="N10" s="90"/>
      <c r="O10" s="91"/>
      <c r="P10" s="32" t="e">
        <f t="shared" si="0"/>
        <v>#N/A</v>
      </c>
      <c r="Q10" s="27" t="e">
        <f>RANK(P10,P5:P32,0)</f>
        <v>#N/A</v>
      </c>
      <c r="R10" s="34"/>
    </row>
    <row r="11" spans="1:18" ht="14.25" customHeight="1">
      <c r="A11" s="46"/>
      <c r="B11" s="15"/>
      <c r="C11" s="29" t="e">
        <f>VLOOKUP(B11,'[1]Hárok2'!$B$3:$F$124,5,TRUE)</f>
        <v>#N/A</v>
      </c>
      <c r="D11" s="15"/>
      <c r="E11" s="29" t="e">
        <f>VLOOKUP(D11,'[1]Hárok2'!$C$3:$F$124,4,TRUE)</f>
        <v>#N/A</v>
      </c>
      <c r="F11" s="30"/>
      <c r="G11" s="29" t="e">
        <f>VLOOKUP(F11,'[1]Hárok2'!$D$3:$F$124,3,TRUE)</f>
        <v>#N/A</v>
      </c>
      <c r="H11" s="18"/>
      <c r="I11" s="29">
        <f>VLOOKUP(H11,'[1]Hárok2'!$J$3:$K$64,2,TRUE)</f>
        <v>0</v>
      </c>
      <c r="J11" s="45"/>
      <c r="K11" s="29" t="e">
        <f>VLOOKUP(J11,'[1]Hárok2'!$E$3:$F$124,2,TRUE)</f>
        <v>#N/A</v>
      </c>
      <c r="L11" s="89"/>
      <c r="M11" s="90"/>
      <c r="N11" s="90"/>
      <c r="O11" s="91"/>
      <c r="P11" s="32" t="e">
        <f t="shared" si="0"/>
        <v>#N/A</v>
      </c>
      <c r="Q11" s="27" t="e">
        <f>RANK(P11,P5:P32,0)</f>
        <v>#N/A</v>
      </c>
      <c r="R11" s="34"/>
    </row>
    <row r="12" spans="1:18" ht="14.25" customHeight="1">
      <c r="A12" s="46"/>
      <c r="B12" s="15"/>
      <c r="C12" s="29" t="e">
        <f>VLOOKUP(B12,'[1]Hárok2'!$B$3:$F$124,5,TRUE)</f>
        <v>#N/A</v>
      </c>
      <c r="D12" s="15"/>
      <c r="E12" s="29" t="e">
        <f>VLOOKUP(D12,'[1]Hárok2'!$C$3:$F$124,4,TRUE)</f>
        <v>#N/A</v>
      </c>
      <c r="F12" s="30"/>
      <c r="G12" s="29" t="e">
        <f>VLOOKUP(F12,'[1]Hárok2'!$D$3:$F$124,3,TRUE)</f>
        <v>#N/A</v>
      </c>
      <c r="H12" s="18"/>
      <c r="I12" s="29">
        <f>VLOOKUP(H12,'[1]Hárok2'!$J$3:$K$64,2,TRUE)</f>
        <v>0</v>
      </c>
      <c r="J12" s="45"/>
      <c r="K12" s="29" t="e">
        <f>VLOOKUP(J12,'[1]Hárok2'!$E$3:$F$124,2,TRUE)</f>
        <v>#N/A</v>
      </c>
      <c r="L12" s="89"/>
      <c r="M12" s="90"/>
      <c r="N12" s="90"/>
      <c r="O12" s="91"/>
      <c r="P12" s="32" t="e">
        <f t="shared" si="0"/>
        <v>#N/A</v>
      </c>
      <c r="Q12" s="27" t="e">
        <f>RANK(P12,P5:P32,0)</f>
        <v>#N/A</v>
      </c>
      <c r="R12" s="34"/>
    </row>
    <row r="13" spans="1:18" ht="14.25" customHeight="1">
      <c r="A13" s="46"/>
      <c r="B13" s="15"/>
      <c r="C13" s="29" t="e">
        <f>VLOOKUP(B13,'[1]Hárok2'!$B$3:$F$124,5,TRUE)</f>
        <v>#N/A</v>
      </c>
      <c r="D13" s="15"/>
      <c r="E13" s="29" t="e">
        <f>VLOOKUP(D13,'[1]Hárok2'!$C$3:$F$124,4,TRUE)</f>
        <v>#N/A</v>
      </c>
      <c r="F13" s="30"/>
      <c r="G13" s="29" t="e">
        <f>VLOOKUP(F13,'[1]Hárok2'!$D$3:$F$124,3,TRUE)</f>
        <v>#N/A</v>
      </c>
      <c r="H13" s="18"/>
      <c r="I13" s="29">
        <f>VLOOKUP(H13,'[1]Hárok2'!$J$3:$K$64,2,TRUE)</f>
        <v>0</v>
      </c>
      <c r="J13" s="45"/>
      <c r="K13" s="29" t="e">
        <f>VLOOKUP(J13,'[1]Hárok2'!$E$3:$F$124,2,TRUE)</f>
        <v>#N/A</v>
      </c>
      <c r="L13" s="89"/>
      <c r="M13" s="90"/>
      <c r="N13" s="90"/>
      <c r="O13" s="91"/>
      <c r="P13" s="32" t="e">
        <f t="shared" si="0"/>
        <v>#N/A</v>
      </c>
      <c r="Q13" s="27" t="e">
        <f>RANK(P13,P5:P32,0)</f>
        <v>#N/A</v>
      </c>
      <c r="R13" s="34"/>
    </row>
    <row r="14" spans="1:18" ht="14.25" customHeight="1">
      <c r="A14" s="46"/>
      <c r="B14" s="15"/>
      <c r="C14" s="29" t="e">
        <f>VLOOKUP(B14,'[1]Hárok2'!$B$3:$F$124,5,TRUE)</f>
        <v>#N/A</v>
      </c>
      <c r="D14" s="15"/>
      <c r="E14" s="29" t="e">
        <f>VLOOKUP(D14,'[1]Hárok2'!$C$3:$F$124,4,TRUE)</f>
        <v>#N/A</v>
      </c>
      <c r="F14" s="30"/>
      <c r="G14" s="29" t="e">
        <f>VLOOKUP(F14,'[1]Hárok2'!$D$3:$F$124,3,TRUE)</f>
        <v>#N/A</v>
      </c>
      <c r="H14" s="18"/>
      <c r="I14" s="29">
        <f>VLOOKUP(H14,'[1]Hárok2'!$J$3:$K$64,2,TRUE)</f>
        <v>0</v>
      </c>
      <c r="J14" s="45"/>
      <c r="K14" s="29" t="e">
        <f>VLOOKUP(J14,'[1]Hárok2'!$E$3:$F$124,2,TRUE)</f>
        <v>#N/A</v>
      </c>
      <c r="L14" s="89"/>
      <c r="M14" s="90"/>
      <c r="N14" s="90"/>
      <c r="O14" s="91"/>
      <c r="P14" s="32" t="e">
        <f t="shared" si="0"/>
        <v>#N/A</v>
      </c>
      <c r="Q14" s="27" t="e">
        <f>RANK(P14,P5:P32,0)</f>
        <v>#N/A</v>
      </c>
      <c r="R14" s="34"/>
    </row>
    <row r="15" spans="1:18" ht="14.25" customHeight="1">
      <c r="A15" s="46"/>
      <c r="B15" s="15"/>
      <c r="C15" s="29" t="e">
        <f>VLOOKUP(B15,'[1]Hárok2'!$B$3:$F$124,5,TRUE)</f>
        <v>#N/A</v>
      </c>
      <c r="D15" s="15"/>
      <c r="E15" s="29" t="e">
        <f>VLOOKUP(D15,'[1]Hárok2'!$C$3:$F$124,4,TRUE)</f>
        <v>#N/A</v>
      </c>
      <c r="F15" s="30"/>
      <c r="G15" s="29" t="e">
        <f>VLOOKUP(F15,'[1]Hárok2'!$D$3:$F$124,3,TRUE)</f>
        <v>#N/A</v>
      </c>
      <c r="H15" s="18"/>
      <c r="I15" s="29">
        <f>VLOOKUP(H15,'[1]Hárok2'!$J$3:$K$64,2,TRUE)</f>
        <v>0</v>
      </c>
      <c r="J15" s="45"/>
      <c r="K15" s="29" t="e">
        <f>VLOOKUP(J15,'[1]Hárok2'!$E$3:$F$124,2,TRUE)</f>
        <v>#N/A</v>
      </c>
      <c r="L15" s="89"/>
      <c r="M15" s="90"/>
      <c r="N15" s="90"/>
      <c r="O15" s="91"/>
      <c r="P15" s="32" t="e">
        <f t="shared" si="0"/>
        <v>#N/A</v>
      </c>
      <c r="Q15" s="27" t="e">
        <f>RANK(P15,P5:P32,0)</f>
        <v>#N/A</v>
      </c>
      <c r="R15" s="34"/>
    </row>
    <row r="16" spans="1:18" ht="14.25" customHeight="1">
      <c r="A16" s="46"/>
      <c r="B16" s="15"/>
      <c r="C16" s="29" t="e">
        <f>VLOOKUP(B16,'[1]Hárok2'!$B$3:$F$124,5,TRUE)</f>
        <v>#N/A</v>
      </c>
      <c r="D16" s="15"/>
      <c r="E16" s="29" t="e">
        <f>VLOOKUP(D16,'[1]Hárok2'!$C$3:$F$124,4,TRUE)</f>
        <v>#N/A</v>
      </c>
      <c r="F16" s="30"/>
      <c r="G16" s="29" t="e">
        <f>VLOOKUP(F16,'[1]Hárok2'!$D$3:$F$124,3,TRUE)</f>
        <v>#N/A</v>
      </c>
      <c r="H16" s="18"/>
      <c r="I16" s="29">
        <f>VLOOKUP(H16,'[1]Hárok2'!$J$3:$K$64,2,TRUE)</f>
        <v>0</v>
      </c>
      <c r="J16" s="45"/>
      <c r="K16" s="29" t="e">
        <f>VLOOKUP(J16,'[1]Hárok2'!$E$3:$F$124,2,TRUE)</f>
        <v>#N/A</v>
      </c>
      <c r="L16" s="89"/>
      <c r="M16" s="90"/>
      <c r="N16" s="90"/>
      <c r="O16" s="91"/>
      <c r="P16" s="32" t="e">
        <f t="shared" si="0"/>
        <v>#N/A</v>
      </c>
      <c r="Q16" s="27" t="e">
        <f>RANK(P16,P5:P32,0)</f>
        <v>#N/A</v>
      </c>
      <c r="R16" s="34"/>
    </row>
    <row r="17" spans="1:18" ht="14.25" customHeight="1">
      <c r="A17" s="46"/>
      <c r="B17" s="15"/>
      <c r="C17" s="29" t="e">
        <f>VLOOKUP(B17,'[1]Hárok2'!$B$3:$F$124,5,TRUE)</f>
        <v>#N/A</v>
      </c>
      <c r="D17" s="15"/>
      <c r="E17" s="29" t="e">
        <f>VLOOKUP(D17,'[1]Hárok2'!$C$3:$F$124,4,TRUE)</f>
        <v>#N/A</v>
      </c>
      <c r="F17" s="30"/>
      <c r="G17" s="29" t="e">
        <f>VLOOKUP(F17,'[1]Hárok2'!$D$3:$F$124,3,TRUE)</f>
        <v>#N/A</v>
      </c>
      <c r="H17" s="18"/>
      <c r="I17" s="29">
        <f>VLOOKUP(H17,'[1]Hárok2'!$J$3:$K$64,2,TRUE)</f>
        <v>0</v>
      </c>
      <c r="J17" s="45"/>
      <c r="K17" s="29" t="e">
        <f>VLOOKUP(J17,'[1]Hárok2'!$E$3:$F$124,2,TRUE)</f>
        <v>#N/A</v>
      </c>
      <c r="L17" s="89"/>
      <c r="M17" s="90"/>
      <c r="N17" s="90"/>
      <c r="O17" s="91"/>
      <c r="P17" s="32" t="e">
        <f t="shared" si="0"/>
        <v>#N/A</v>
      </c>
      <c r="Q17" s="27" t="e">
        <f>RANK(P17,P5:P32,0)</f>
        <v>#N/A</v>
      </c>
      <c r="R17" s="34"/>
    </row>
    <row r="18" spans="1:18" ht="14.25" customHeight="1">
      <c r="A18" s="46"/>
      <c r="B18" s="15"/>
      <c r="C18" s="29" t="e">
        <f>VLOOKUP(B18,'[1]Hárok2'!$B$3:$F$124,5,TRUE)</f>
        <v>#N/A</v>
      </c>
      <c r="D18" s="15"/>
      <c r="E18" s="29" t="e">
        <f>VLOOKUP(D18,'[1]Hárok2'!$C$3:$F$124,4,TRUE)</f>
        <v>#N/A</v>
      </c>
      <c r="F18" s="30"/>
      <c r="G18" s="29" t="e">
        <f>VLOOKUP(F18,'[1]Hárok2'!$D$3:$F$124,3,TRUE)</f>
        <v>#N/A</v>
      </c>
      <c r="H18" s="18"/>
      <c r="I18" s="29">
        <f>VLOOKUP(H18,'[1]Hárok2'!$J$3:$K$64,2,TRUE)</f>
        <v>0</v>
      </c>
      <c r="J18" s="45"/>
      <c r="K18" s="29" t="e">
        <f>VLOOKUP(J18,'[1]Hárok2'!$E$3:$F$124,2,TRUE)</f>
        <v>#N/A</v>
      </c>
      <c r="L18" s="89"/>
      <c r="M18" s="90"/>
      <c r="N18" s="90"/>
      <c r="O18" s="91"/>
      <c r="P18" s="32" t="e">
        <f t="shared" si="0"/>
        <v>#N/A</v>
      </c>
      <c r="Q18" s="27" t="e">
        <f>RANK(P18,P5:P32,0)</f>
        <v>#N/A</v>
      </c>
      <c r="R18" s="34"/>
    </row>
    <row r="19" spans="1:18" ht="14.25" customHeight="1">
      <c r="A19" s="46"/>
      <c r="B19" s="15"/>
      <c r="C19" s="29" t="e">
        <f>VLOOKUP(B19,'[1]Hárok2'!$B$3:$F$124,5,TRUE)</f>
        <v>#N/A</v>
      </c>
      <c r="D19" s="15"/>
      <c r="E19" s="29" t="e">
        <f>VLOOKUP(D19,'[1]Hárok2'!$C$3:$F$124,4,TRUE)</f>
        <v>#N/A</v>
      </c>
      <c r="F19" s="30"/>
      <c r="G19" s="29" t="e">
        <f>VLOOKUP(F19,'[1]Hárok2'!$D$3:$F$124,3,TRUE)</f>
        <v>#N/A</v>
      </c>
      <c r="H19" s="18"/>
      <c r="I19" s="29">
        <f>VLOOKUP(H19,'[1]Hárok2'!$J$3:$K$64,2,TRUE)</f>
        <v>0</v>
      </c>
      <c r="J19" s="45"/>
      <c r="K19" s="29" t="e">
        <f>VLOOKUP(J19,'[1]Hárok2'!$E$3:$F$124,2,TRUE)</f>
        <v>#N/A</v>
      </c>
      <c r="L19" s="89"/>
      <c r="M19" s="90"/>
      <c r="N19" s="90"/>
      <c r="O19" s="91"/>
      <c r="P19" s="32" t="e">
        <f t="shared" si="0"/>
        <v>#N/A</v>
      </c>
      <c r="Q19" s="27" t="e">
        <f>RANK(P19,P5:P32,0)</f>
        <v>#N/A</v>
      </c>
      <c r="R19" s="34"/>
    </row>
    <row r="20" spans="1:18" ht="14.25" customHeight="1">
      <c r="A20" s="46"/>
      <c r="B20" s="15"/>
      <c r="C20" s="29" t="e">
        <f>VLOOKUP(B20,'[1]Hárok2'!$B$3:$F$124,5,TRUE)</f>
        <v>#N/A</v>
      </c>
      <c r="D20" s="15"/>
      <c r="E20" s="29" t="e">
        <f>VLOOKUP(D20,'[1]Hárok2'!$C$3:$F$124,4,TRUE)</f>
        <v>#N/A</v>
      </c>
      <c r="F20" s="30"/>
      <c r="G20" s="29" t="e">
        <f>VLOOKUP(F20,'[1]Hárok2'!$D$3:$F$124,3,TRUE)</f>
        <v>#N/A</v>
      </c>
      <c r="H20" s="18"/>
      <c r="I20" s="29">
        <f>VLOOKUP(H20,'[1]Hárok2'!$J$3:$K$64,2,TRUE)</f>
        <v>0</v>
      </c>
      <c r="J20" s="45"/>
      <c r="K20" s="29" t="e">
        <f>VLOOKUP(J20,'[1]Hárok2'!$E$3:$F$124,2,TRUE)</f>
        <v>#N/A</v>
      </c>
      <c r="L20" s="89"/>
      <c r="M20" s="90"/>
      <c r="N20" s="90"/>
      <c r="O20" s="91"/>
      <c r="P20" s="32" t="e">
        <f t="shared" si="0"/>
        <v>#N/A</v>
      </c>
      <c r="Q20" s="27" t="e">
        <f>RANK(P20,P5:P32,0)</f>
        <v>#N/A</v>
      </c>
      <c r="R20" s="34"/>
    </row>
    <row r="21" spans="1:18" ht="14.25" customHeight="1">
      <c r="A21" s="46"/>
      <c r="B21" s="15"/>
      <c r="C21" s="29" t="e">
        <f>VLOOKUP(B21,'[1]Hárok2'!$B$3:$F$124,5,TRUE)</f>
        <v>#N/A</v>
      </c>
      <c r="D21" s="15"/>
      <c r="E21" s="29" t="e">
        <f>VLOOKUP(D21,'[1]Hárok2'!$C$3:$F$124,4,TRUE)</f>
        <v>#N/A</v>
      </c>
      <c r="F21" s="30"/>
      <c r="G21" s="29" t="e">
        <f>VLOOKUP(F21,'[1]Hárok2'!$D$3:$F$124,3,TRUE)</f>
        <v>#N/A</v>
      </c>
      <c r="H21" s="18"/>
      <c r="I21" s="29">
        <f>VLOOKUP(H21,'[1]Hárok2'!$J$3:$K$64,2,TRUE)</f>
        <v>0</v>
      </c>
      <c r="J21" s="45"/>
      <c r="K21" s="29" t="e">
        <f>VLOOKUP(J21,'[1]Hárok2'!$E$3:$F$124,2,TRUE)</f>
        <v>#N/A</v>
      </c>
      <c r="L21" s="89"/>
      <c r="M21" s="90"/>
      <c r="N21" s="90"/>
      <c r="O21" s="91"/>
      <c r="P21" s="32" t="e">
        <f t="shared" si="0"/>
        <v>#N/A</v>
      </c>
      <c r="Q21" s="27" t="e">
        <f>RANK(P21,P5:P32,0)</f>
        <v>#N/A</v>
      </c>
      <c r="R21" s="34"/>
    </row>
    <row r="22" spans="1:18" ht="14.25" customHeight="1">
      <c r="A22" s="46"/>
      <c r="B22" s="15"/>
      <c r="C22" s="29" t="e">
        <f>VLOOKUP(B22,'[1]Hárok2'!$B$3:$F$124,5,TRUE)</f>
        <v>#N/A</v>
      </c>
      <c r="D22" s="15"/>
      <c r="E22" s="29" t="e">
        <f>VLOOKUP(D22,'[1]Hárok2'!$C$3:$F$124,4,TRUE)</f>
        <v>#N/A</v>
      </c>
      <c r="F22" s="30"/>
      <c r="G22" s="29" t="e">
        <f>VLOOKUP(F22,'[1]Hárok2'!$D$3:$F$124,3,TRUE)</f>
        <v>#N/A</v>
      </c>
      <c r="H22" s="18"/>
      <c r="I22" s="29">
        <f>VLOOKUP(H22,'[1]Hárok2'!$J$3:$K$64,2,TRUE)</f>
        <v>0</v>
      </c>
      <c r="J22" s="45"/>
      <c r="K22" s="29" t="e">
        <f>VLOOKUP(J22,'[1]Hárok2'!$E$3:$F$124,2,TRUE)</f>
        <v>#N/A</v>
      </c>
      <c r="L22" s="89"/>
      <c r="M22" s="90"/>
      <c r="N22" s="90"/>
      <c r="O22" s="91"/>
      <c r="P22" s="32" t="e">
        <f t="shared" si="0"/>
        <v>#N/A</v>
      </c>
      <c r="Q22" s="27" t="e">
        <f>RANK(P22,P5:P32,0)</f>
        <v>#N/A</v>
      </c>
      <c r="R22" s="34"/>
    </row>
    <row r="23" spans="1:18" ht="14.25" customHeight="1">
      <c r="A23" s="46"/>
      <c r="B23" s="15"/>
      <c r="C23" s="29" t="e">
        <f>VLOOKUP(B23,'[1]Hárok2'!$B$3:$F$124,5,TRUE)</f>
        <v>#N/A</v>
      </c>
      <c r="D23" s="15"/>
      <c r="E23" s="29" t="e">
        <f>VLOOKUP(D23,'[1]Hárok2'!$C$3:$F$124,4,TRUE)</f>
        <v>#N/A</v>
      </c>
      <c r="F23" s="30"/>
      <c r="G23" s="29" t="e">
        <f>VLOOKUP(F23,'[1]Hárok2'!$D$3:$F$124,3,TRUE)</f>
        <v>#N/A</v>
      </c>
      <c r="H23" s="18"/>
      <c r="I23" s="29">
        <f>VLOOKUP(H23,'[1]Hárok2'!$J$3:$K$64,2,TRUE)</f>
        <v>0</v>
      </c>
      <c r="J23" s="45"/>
      <c r="K23" s="29" t="e">
        <f>VLOOKUP(J23,'[1]Hárok2'!$E$3:$F$124,2,TRUE)</f>
        <v>#N/A</v>
      </c>
      <c r="L23" s="89"/>
      <c r="M23" s="90"/>
      <c r="N23" s="90"/>
      <c r="O23" s="91"/>
      <c r="P23" s="32" t="e">
        <f t="shared" si="0"/>
        <v>#N/A</v>
      </c>
      <c r="Q23" s="27" t="e">
        <f>RANK(P23,P5:P32,0)</f>
        <v>#N/A</v>
      </c>
      <c r="R23" s="34"/>
    </row>
    <row r="24" spans="1:18" ht="14.25" customHeight="1">
      <c r="A24" s="46"/>
      <c r="B24" s="15"/>
      <c r="C24" s="29" t="e">
        <f>VLOOKUP(B24,'[1]Hárok2'!$B$3:$F$124,5,TRUE)</f>
        <v>#N/A</v>
      </c>
      <c r="D24" s="15"/>
      <c r="E24" s="29" t="e">
        <f>VLOOKUP(D24,'[1]Hárok2'!$C$3:$F$124,4,TRUE)</f>
        <v>#N/A</v>
      </c>
      <c r="F24" s="30"/>
      <c r="G24" s="29" t="e">
        <f>VLOOKUP(F24,'[1]Hárok2'!$D$3:$F$124,3,TRUE)</f>
        <v>#N/A</v>
      </c>
      <c r="H24" s="18"/>
      <c r="I24" s="29">
        <f>VLOOKUP(H24,'[1]Hárok2'!$J$3:$K$64,2,TRUE)</f>
        <v>0</v>
      </c>
      <c r="J24" s="45"/>
      <c r="K24" s="29" t="e">
        <f>VLOOKUP(J24,'[1]Hárok2'!$E$3:$F$124,2,TRUE)</f>
        <v>#N/A</v>
      </c>
      <c r="L24" s="89"/>
      <c r="M24" s="90"/>
      <c r="N24" s="90"/>
      <c r="O24" s="91"/>
      <c r="P24" s="32" t="e">
        <f t="shared" si="0"/>
        <v>#N/A</v>
      </c>
      <c r="Q24" s="27" t="e">
        <f>RANK(P24,P5:P32,0)</f>
        <v>#N/A</v>
      </c>
      <c r="R24" s="34"/>
    </row>
    <row r="25" spans="1:18" ht="14.25" customHeight="1">
      <c r="A25" s="46"/>
      <c r="B25" s="15"/>
      <c r="C25" s="29" t="e">
        <f>VLOOKUP(B25,'[1]Hárok2'!$B$3:$F$124,5,TRUE)</f>
        <v>#N/A</v>
      </c>
      <c r="D25" s="15"/>
      <c r="E25" s="29" t="e">
        <f>VLOOKUP(D25,'[1]Hárok2'!$C$3:$F$124,4,TRUE)</f>
        <v>#N/A</v>
      </c>
      <c r="F25" s="30"/>
      <c r="G25" s="29" t="e">
        <f>VLOOKUP(F25,'[1]Hárok2'!$D$3:$F$124,3,TRUE)</f>
        <v>#N/A</v>
      </c>
      <c r="H25" s="18"/>
      <c r="I25" s="29">
        <f>VLOOKUP(H25,'[1]Hárok2'!$J$3:$K$64,2,TRUE)</f>
        <v>0</v>
      </c>
      <c r="J25" s="45"/>
      <c r="K25" s="29" t="e">
        <f>VLOOKUP(J25,'[1]Hárok2'!$E$3:$F$124,2,TRUE)</f>
        <v>#N/A</v>
      </c>
      <c r="L25" s="89"/>
      <c r="M25" s="90"/>
      <c r="N25" s="90"/>
      <c r="O25" s="91"/>
      <c r="P25" s="32" t="e">
        <f t="shared" si="0"/>
        <v>#N/A</v>
      </c>
      <c r="Q25" s="27" t="e">
        <f>RANK(P25,P5:P32,0)</f>
        <v>#N/A</v>
      </c>
      <c r="R25" s="34"/>
    </row>
    <row r="26" spans="1:18" ht="14.25" customHeight="1">
      <c r="A26" s="46"/>
      <c r="B26" s="15"/>
      <c r="C26" s="29" t="e">
        <f>VLOOKUP(B26,'[1]Hárok2'!$B$3:$F$124,5,TRUE)</f>
        <v>#N/A</v>
      </c>
      <c r="D26" s="15"/>
      <c r="E26" s="29" t="e">
        <f>VLOOKUP(D26,'[1]Hárok2'!$C$3:$F$124,4,TRUE)</f>
        <v>#N/A</v>
      </c>
      <c r="F26" s="30"/>
      <c r="G26" s="29" t="e">
        <f>VLOOKUP(F26,'[1]Hárok2'!$D$3:$F$124,3,TRUE)</f>
        <v>#N/A</v>
      </c>
      <c r="H26" s="18"/>
      <c r="I26" s="29">
        <f>VLOOKUP(H26,'[1]Hárok2'!$J$3:$K$64,2,TRUE)</f>
        <v>0</v>
      </c>
      <c r="J26" s="45"/>
      <c r="K26" s="29" t="e">
        <f>VLOOKUP(J26,'[1]Hárok2'!$E$3:$F$124,2,TRUE)</f>
        <v>#N/A</v>
      </c>
      <c r="L26" s="89"/>
      <c r="M26" s="90"/>
      <c r="N26" s="90"/>
      <c r="O26" s="91"/>
      <c r="P26" s="32" t="e">
        <f t="shared" si="0"/>
        <v>#N/A</v>
      </c>
      <c r="Q26" s="27" t="e">
        <f>RANK(P26,P5:P32,0)</f>
        <v>#N/A</v>
      </c>
      <c r="R26" s="34"/>
    </row>
    <row r="27" spans="1:18" ht="14.25" customHeight="1">
      <c r="A27" s="46"/>
      <c r="B27" s="15"/>
      <c r="C27" s="29" t="e">
        <f>VLOOKUP(B27,'[1]Hárok2'!$B$3:$F$124,5,TRUE)</f>
        <v>#N/A</v>
      </c>
      <c r="D27" s="15"/>
      <c r="E27" s="29" t="e">
        <f>VLOOKUP(D27,'[1]Hárok2'!$C$3:$F$124,4,TRUE)</f>
        <v>#N/A</v>
      </c>
      <c r="F27" s="30"/>
      <c r="G27" s="29" t="e">
        <f>VLOOKUP(F27,'[1]Hárok2'!$D$3:$F$124,3,TRUE)</f>
        <v>#N/A</v>
      </c>
      <c r="H27" s="18"/>
      <c r="I27" s="29">
        <f>VLOOKUP(H27,'[1]Hárok2'!$J$3:$K$64,2,TRUE)</f>
        <v>0</v>
      </c>
      <c r="J27" s="45"/>
      <c r="K27" s="29" t="e">
        <f>VLOOKUP(J27,'[1]Hárok2'!$E$3:$F$124,2,TRUE)</f>
        <v>#N/A</v>
      </c>
      <c r="L27" s="89"/>
      <c r="M27" s="90"/>
      <c r="N27" s="90"/>
      <c r="O27" s="91"/>
      <c r="P27" s="32" t="e">
        <f t="shared" si="0"/>
        <v>#N/A</v>
      </c>
      <c r="Q27" s="27" t="e">
        <f>RANK(P27,P5:P32,0)</f>
        <v>#N/A</v>
      </c>
      <c r="R27" s="34"/>
    </row>
    <row r="28" spans="1:18" ht="14.25" customHeight="1">
      <c r="A28" s="46"/>
      <c r="B28" s="15"/>
      <c r="C28" s="29" t="e">
        <f>VLOOKUP(B28,'[1]Hárok2'!$B$3:$F$124,5,TRUE)</f>
        <v>#N/A</v>
      </c>
      <c r="D28" s="15"/>
      <c r="E28" s="29" t="e">
        <f>VLOOKUP(D28,'[1]Hárok2'!$C$3:$F$124,4,TRUE)</f>
        <v>#N/A</v>
      </c>
      <c r="F28" s="30"/>
      <c r="G28" s="29" t="e">
        <f>VLOOKUP(F28,'[1]Hárok2'!$D$3:$F$124,3,TRUE)</f>
        <v>#N/A</v>
      </c>
      <c r="H28" s="18"/>
      <c r="I28" s="29">
        <f>VLOOKUP(H28,'[1]Hárok2'!$J$3:$K$64,2,TRUE)</f>
        <v>0</v>
      </c>
      <c r="J28" s="45"/>
      <c r="K28" s="29" t="e">
        <f>VLOOKUP(J28,'[1]Hárok2'!$E$3:$F$124,2,TRUE)</f>
        <v>#N/A</v>
      </c>
      <c r="L28" s="89"/>
      <c r="M28" s="90"/>
      <c r="N28" s="90"/>
      <c r="O28" s="91"/>
      <c r="P28" s="32" t="e">
        <f t="shared" si="0"/>
        <v>#N/A</v>
      </c>
      <c r="Q28" s="27" t="e">
        <f>RANK(P28,P5:P32,0)</f>
        <v>#N/A</v>
      </c>
      <c r="R28" s="34"/>
    </row>
    <row r="29" spans="1:18" ht="14.25" customHeight="1">
      <c r="A29" s="46"/>
      <c r="B29" s="15"/>
      <c r="C29" s="29" t="e">
        <f>VLOOKUP(B29,'[1]Hárok2'!$B$3:$F$124,5,TRUE)</f>
        <v>#N/A</v>
      </c>
      <c r="D29" s="15"/>
      <c r="E29" s="29" t="e">
        <f>VLOOKUP(D29,'[1]Hárok2'!$C$3:$F$124,4,TRUE)</f>
        <v>#N/A</v>
      </c>
      <c r="F29" s="30"/>
      <c r="G29" s="29" t="e">
        <f>VLOOKUP(F29,'[1]Hárok2'!$D$3:$F$124,3,TRUE)</f>
        <v>#N/A</v>
      </c>
      <c r="H29" s="18"/>
      <c r="I29" s="29">
        <f>VLOOKUP(H29,'[1]Hárok2'!$J$3:$K$64,2,TRUE)</f>
        <v>0</v>
      </c>
      <c r="J29" s="45"/>
      <c r="K29" s="29" t="e">
        <f>VLOOKUP(J29,'[1]Hárok2'!$E$3:$F$124,2,TRUE)</f>
        <v>#N/A</v>
      </c>
      <c r="L29" s="89"/>
      <c r="M29" s="90"/>
      <c r="N29" s="90"/>
      <c r="O29" s="91"/>
      <c r="P29" s="32" t="e">
        <f t="shared" si="0"/>
        <v>#N/A</v>
      </c>
      <c r="Q29" s="27" t="e">
        <f>RANK(P29,P5:P32,0)</f>
        <v>#N/A</v>
      </c>
      <c r="R29" s="34"/>
    </row>
    <row r="30" spans="1:18" ht="14.25" customHeight="1">
      <c r="A30" s="46"/>
      <c r="B30" s="15"/>
      <c r="C30" s="29" t="e">
        <f>VLOOKUP(B30,'[1]Hárok2'!$B$3:$F$124,5,TRUE)</f>
        <v>#N/A</v>
      </c>
      <c r="D30" s="15"/>
      <c r="E30" s="29" t="e">
        <f>VLOOKUP(D30,'[1]Hárok2'!$C$3:$F$124,4,TRUE)</f>
        <v>#N/A</v>
      </c>
      <c r="F30" s="30"/>
      <c r="G30" s="29" t="e">
        <f>VLOOKUP(F30,'[1]Hárok2'!$D$3:$F$124,3,TRUE)</f>
        <v>#N/A</v>
      </c>
      <c r="H30" s="18"/>
      <c r="I30" s="29">
        <f>VLOOKUP(H30,'[1]Hárok2'!$J$3:$K$64,2,TRUE)</f>
        <v>0</v>
      </c>
      <c r="J30" s="45"/>
      <c r="K30" s="29" t="e">
        <f>VLOOKUP(J30,'[1]Hárok2'!$E$3:$F$124,2,TRUE)</f>
        <v>#N/A</v>
      </c>
      <c r="L30" s="89"/>
      <c r="M30" s="90"/>
      <c r="N30" s="90"/>
      <c r="O30" s="91"/>
      <c r="P30" s="32" t="e">
        <f t="shared" si="0"/>
        <v>#N/A</v>
      </c>
      <c r="Q30" s="27" t="e">
        <f>RANK(P30,P5:P32,0)</f>
        <v>#N/A</v>
      </c>
      <c r="R30" s="34"/>
    </row>
    <row r="31" spans="1:18" ht="14.25" customHeight="1">
      <c r="A31" s="46"/>
      <c r="B31" s="15"/>
      <c r="C31" s="29" t="e">
        <f>VLOOKUP(B31,'[1]Hárok2'!$B$3:$F$124,5,TRUE)</f>
        <v>#N/A</v>
      </c>
      <c r="D31" s="15"/>
      <c r="E31" s="29" t="e">
        <f>VLOOKUP(D31,'[1]Hárok2'!$C$3:$F$124,4,TRUE)</f>
        <v>#N/A</v>
      </c>
      <c r="F31" s="30"/>
      <c r="G31" s="29" t="e">
        <f>VLOOKUP(F31,'[1]Hárok2'!$D$3:$F$124,3,TRUE)</f>
        <v>#N/A</v>
      </c>
      <c r="H31" s="18"/>
      <c r="I31" s="29">
        <f>VLOOKUP(H31,'[1]Hárok2'!$J$3:$K$64,2,TRUE)</f>
        <v>0</v>
      </c>
      <c r="J31" s="45"/>
      <c r="K31" s="29" t="e">
        <f>VLOOKUP(J31,'[1]Hárok2'!$E$3:$F$124,2,TRUE)</f>
        <v>#N/A</v>
      </c>
      <c r="L31" s="89"/>
      <c r="M31" s="90"/>
      <c r="N31" s="90"/>
      <c r="O31" s="91"/>
      <c r="P31" s="32" t="e">
        <f t="shared" si="0"/>
        <v>#N/A</v>
      </c>
      <c r="Q31" s="27" t="e">
        <f>RANK(P31,P5:P32,0)</f>
        <v>#N/A</v>
      </c>
      <c r="R31" s="34"/>
    </row>
    <row r="32" spans="1:18" ht="14.25" customHeight="1">
      <c r="A32" s="46"/>
      <c r="B32" s="15"/>
      <c r="C32" s="29" t="e">
        <f>VLOOKUP(B32,'[1]Hárok2'!$B$3:$F$124,5,TRUE)</f>
        <v>#N/A</v>
      </c>
      <c r="D32" s="15"/>
      <c r="E32" s="29" t="e">
        <f>VLOOKUP(D32,'[1]Hárok2'!$C$3:$F$124,4,TRUE)</f>
        <v>#N/A</v>
      </c>
      <c r="F32" s="30"/>
      <c r="G32" s="14" t="e">
        <f>VLOOKUP(F32,'[3]Hárok2'!$D$3:$F$124,3,TRUE)</f>
        <v>#N/A</v>
      </c>
      <c r="H32" s="18"/>
      <c r="I32" s="29">
        <f>VLOOKUP(H32,'[1]Hárok2'!$J$3:$K$64,2,TRUE)</f>
        <v>0</v>
      </c>
      <c r="J32" s="45"/>
      <c r="K32" s="29" t="e">
        <f>VLOOKUP(J32,'[1]Hárok2'!$E$3:$F$124,2,TRUE)</f>
        <v>#N/A</v>
      </c>
      <c r="L32" s="92"/>
      <c r="M32" s="93"/>
      <c r="N32" s="93"/>
      <c r="O32" s="94"/>
      <c r="P32" s="32" t="e">
        <f t="shared" si="0"/>
        <v>#N/A</v>
      </c>
      <c r="Q32" s="20" t="e">
        <f>RANK(P32,P5:P32,0)</f>
        <v>#N/A</v>
      </c>
      <c r="R32" s="34"/>
    </row>
    <row r="33" spans="1:18" ht="14.25" customHeight="1">
      <c r="A33" s="66" t="s">
        <v>26</v>
      </c>
      <c r="B33" s="36" t="e">
        <f aca="true" t="shared" si="1" ref="B33:K33">AVERAGE(B5:B32)</f>
        <v>#DIV/0!</v>
      </c>
      <c r="C33" s="49" t="e">
        <f t="shared" si="1"/>
        <v>#N/A</v>
      </c>
      <c r="D33" s="36" t="e">
        <f t="shared" si="1"/>
        <v>#DIV/0!</v>
      </c>
      <c r="E33" s="49" t="e">
        <f t="shared" si="1"/>
        <v>#N/A</v>
      </c>
      <c r="F33" s="37" t="e">
        <f t="shared" si="1"/>
        <v>#DIV/0!</v>
      </c>
      <c r="G33" s="49" t="e">
        <f t="shared" si="1"/>
        <v>#N/A</v>
      </c>
      <c r="H33" s="38" t="e">
        <f t="shared" si="1"/>
        <v>#DIV/0!</v>
      </c>
      <c r="I33" s="49">
        <f t="shared" si="1"/>
        <v>0</v>
      </c>
      <c r="J33" s="39" t="e">
        <f t="shared" si="1"/>
        <v>#DIV/0!</v>
      </c>
      <c r="K33" s="49" t="e">
        <f t="shared" si="1"/>
        <v>#N/A</v>
      </c>
      <c r="L33" s="76"/>
      <c r="M33" s="76"/>
      <c r="N33" s="76"/>
      <c r="O33" s="76"/>
      <c r="P33" s="38" t="e">
        <f>AVERAGE(P5:P32)</f>
        <v>#N/A</v>
      </c>
      <c r="Q33" s="51"/>
      <c r="R33" s="67"/>
    </row>
    <row r="34" spans="1:18" ht="14.25" customHeight="1">
      <c r="A34" s="66" t="s">
        <v>27</v>
      </c>
      <c r="B34" s="36">
        <f aca="true" t="shared" si="2" ref="B34:G34">MAX(B5:B32)</f>
        <v>0</v>
      </c>
      <c r="C34" s="49" t="e">
        <f t="shared" si="2"/>
        <v>#N/A</v>
      </c>
      <c r="D34" s="36">
        <f t="shared" si="2"/>
        <v>0</v>
      </c>
      <c r="E34" s="49" t="e">
        <f t="shared" si="2"/>
        <v>#N/A</v>
      </c>
      <c r="F34" s="37">
        <f t="shared" si="2"/>
        <v>0</v>
      </c>
      <c r="G34" s="49" t="e">
        <f t="shared" si="2"/>
        <v>#N/A</v>
      </c>
      <c r="H34" s="38">
        <f>MIN(H5:H32)</f>
        <v>0</v>
      </c>
      <c r="I34" s="49">
        <f>MIN(I5:I32)</f>
        <v>0</v>
      </c>
      <c r="J34" s="39">
        <f>MAX(J5:J32)</f>
        <v>0</v>
      </c>
      <c r="K34" s="49" t="e">
        <f>MAX(K5:K32)</f>
        <v>#N/A</v>
      </c>
      <c r="L34" s="76"/>
      <c r="M34" s="76"/>
      <c r="N34" s="76"/>
      <c r="O34" s="76"/>
      <c r="P34" s="38" t="e">
        <f>MIN(P5:P32)</f>
        <v>#N/A</v>
      </c>
      <c r="Q34" s="51"/>
      <c r="R34" s="67"/>
    </row>
    <row r="35" spans="1:18" ht="13.5" thickBot="1">
      <c r="A35" s="68" t="s">
        <v>28</v>
      </c>
      <c r="B35" s="69">
        <f aca="true" t="shared" si="3" ref="B35:G35">MIN(B5:B32)</f>
        <v>0</v>
      </c>
      <c r="C35" s="70" t="e">
        <f t="shared" si="3"/>
        <v>#N/A</v>
      </c>
      <c r="D35" s="69">
        <f t="shared" si="3"/>
        <v>0</v>
      </c>
      <c r="E35" s="70" t="e">
        <f t="shared" si="3"/>
        <v>#N/A</v>
      </c>
      <c r="F35" s="71">
        <f t="shared" si="3"/>
        <v>0</v>
      </c>
      <c r="G35" s="70" t="e">
        <f t="shared" si="3"/>
        <v>#N/A</v>
      </c>
      <c r="H35" s="72">
        <f>MAX(H5:H32)</f>
        <v>0</v>
      </c>
      <c r="I35" s="49">
        <f>MAX(I6:I33)</f>
        <v>0</v>
      </c>
      <c r="J35" s="73">
        <f>MIN(J5:J32)</f>
        <v>0</v>
      </c>
      <c r="K35" s="70" t="e">
        <f>MIN(K5:K32)</f>
        <v>#N/A</v>
      </c>
      <c r="L35" s="77"/>
      <c r="M35" s="77"/>
      <c r="N35" s="77"/>
      <c r="O35" s="77"/>
      <c r="P35" s="72" t="e">
        <f>MAX(P5:P32)</f>
        <v>#N/A</v>
      </c>
      <c r="Q35" s="74"/>
      <c r="R35" s="75"/>
    </row>
    <row r="36" spans="1:17" ht="12.75">
      <c r="A36" s="47"/>
      <c r="B36" s="21"/>
      <c r="C36" s="22"/>
      <c r="D36" s="21"/>
      <c r="E36" s="22"/>
      <c r="F36" s="21"/>
      <c r="G36" s="22"/>
      <c r="H36" s="23"/>
      <c r="I36" s="22"/>
      <c r="J36" s="48"/>
      <c r="K36" s="22"/>
      <c r="L36" s="22"/>
      <c r="M36" s="24"/>
      <c r="N36" s="22"/>
      <c r="O36" s="25"/>
      <c r="P36" s="26"/>
      <c r="Q36" s="1"/>
    </row>
    <row r="37" ht="12.75">
      <c r="Q37" s="1"/>
    </row>
  </sheetData>
  <sheetProtection selectLockedCells="1" selectUnlockedCells="1"/>
  <mergeCells count="17">
    <mergeCell ref="L5:O32"/>
    <mergeCell ref="G2:J2"/>
    <mergeCell ref="K2:L2"/>
    <mergeCell ref="M2:N2"/>
    <mergeCell ref="A2:C2"/>
    <mergeCell ref="D2:F2"/>
    <mergeCell ref="A3:A4"/>
    <mergeCell ref="B3:C3"/>
    <mergeCell ref="D3:E3"/>
    <mergeCell ref="F3:G3"/>
    <mergeCell ref="H3:I3"/>
    <mergeCell ref="J3:K3"/>
    <mergeCell ref="Q3:Q4"/>
    <mergeCell ref="L3:O3"/>
    <mergeCell ref="O2:R2"/>
    <mergeCell ref="R3:R4"/>
    <mergeCell ref="P3:P4"/>
  </mergeCells>
  <dataValidations count="5">
    <dataValidation type="whole" operator="greaterThanOrEqual" allowBlank="1" showInputMessage="1" showErrorMessage="1" promptTitle="Zadajte" prompt="dosiahnutý výkon v cm v tvare: XXX" errorTitle="Nesprávne zadaná" error="hodnota dosiahnutého výkonu" sqref="H36 H5:H32">
      <formula1>0</formula1>
    </dataValidation>
    <dataValidation type="time" operator="greaterThan" allowBlank="1" showInputMessage="1" showErrorMessage="1" promptTitle="Zadajte" prompt="výkon v tvare: M:SS,X" errorTitle="Nesprávne zadaná" error="hodnota dosiahnutého výkonu. Musíte zadať minúty a sekundy v tvare: &#10;M:SS,S" sqref="J36 J5:J32">
      <formula1>0</formula1>
    </dataValidation>
    <dataValidation type="decimal" operator="greaterThanOrEqual" allowBlank="1" showInputMessage="1" showErrorMessage="1" promptTitle="Zadajte" prompt="dosiahnutý  čas v sekundách tvare: XX,Y" errorTitle="Nesprávne zadaná" error="hodnota dosiahnutého výkonu. Musíte zadať číslo v sekundách (vrátane desatinného čísla)" sqref="F36 F5:F32">
      <formula1>0</formula1>
    </dataValidation>
    <dataValidation type="decimal" operator="greaterThan" allowBlank="1" showInputMessage="1" showErrorMessage="1" promptTitle="Zadajte" prompt="výkon v sekundách v tvare: X,YY " errorTitle="Nesprávne zadaná" error="hodnota dosiahnutého výkonu" sqref="B36 D36 B5:B32 D5:D32">
      <formula1>0</formula1>
    </dataValidation>
    <dataValidation allowBlank="1" showInputMessage="1" showErrorMessage="1" promptTitle="Zadajte" prompt="priezvisko hráča" sqref="A36 A5:A32"/>
  </dataValidations>
  <printOptions/>
  <pageMargins left="0.75" right="0.75" top="1" bottom="1" header="0.4921259845" footer="0.4921259845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3"/>
  <dimension ref="A1:V40"/>
  <sheetViews>
    <sheetView tabSelected="1" zoomScalePageLayoutView="0" workbookViewId="0" topLeftCell="A4">
      <selection activeCell="N17" sqref="N17"/>
    </sheetView>
  </sheetViews>
  <sheetFormatPr defaultColWidth="9.140625" defaultRowHeight="12.75"/>
  <cols>
    <col min="1" max="1" width="15.8515625" style="0" customWidth="1"/>
    <col min="2" max="11" width="7.00390625" style="0" customWidth="1"/>
    <col min="12" max="12" width="1.421875" style="0" customWidth="1"/>
    <col min="14" max="19" width="9.140625" style="0" customWidth="1"/>
    <col min="20" max="20" width="5.421875" style="0" customWidth="1"/>
    <col min="21" max="21" width="3.140625" style="0" customWidth="1"/>
    <col min="22" max="22" width="4.7109375" style="0" customWidth="1"/>
  </cols>
  <sheetData>
    <row r="1" spans="1:11" ht="20.25">
      <c r="A1" s="112" t="s">
        <v>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20.25">
      <c r="A2" s="113" t="s">
        <v>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ht="7.5" customHeight="1" thickBot="1"/>
    <row r="4" spans="1:11" ht="29.2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24.75" customHeight="1" thickBot="1">
      <c r="A5" s="106" t="s">
        <v>23</v>
      </c>
      <c r="B5" s="106"/>
      <c r="C5" s="105" t="s">
        <v>29</v>
      </c>
      <c r="D5" s="106"/>
      <c r="E5" s="107"/>
      <c r="F5" s="106" t="s">
        <v>30</v>
      </c>
      <c r="G5" s="106"/>
      <c r="H5" s="106"/>
      <c r="I5" s="105" t="s">
        <v>25</v>
      </c>
      <c r="J5" s="106"/>
      <c r="K5" s="107"/>
    </row>
    <row r="6" spans="1:11" ht="13.5" thickTop="1">
      <c r="A6" s="116" t="s">
        <v>14</v>
      </c>
      <c r="B6" s="118" t="s">
        <v>6</v>
      </c>
      <c r="C6" s="119"/>
      <c r="D6" s="108" t="s">
        <v>7</v>
      </c>
      <c r="E6" s="109"/>
      <c r="F6" s="118" t="s">
        <v>15</v>
      </c>
      <c r="G6" s="119"/>
      <c r="H6" s="108" t="s">
        <v>8</v>
      </c>
      <c r="I6" s="109"/>
      <c r="J6" s="110" t="s">
        <v>19</v>
      </c>
      <c r="K6" s="114" t="s">
        <v>20</v>
      </c>
    </row>
    <row r="7" spans="1:11" ht="13.5" thickBot="1">
      <c r="A7" s="117"/>
      <c r="B7" s="11" t="s">
        <v>21</v>
      </c>
      <c r="C7" s="11" t="s">
        <v>22</v>
      </c>
      <c r="D7" s="12" t="s">
        <v>21</v>
      </c>
      <c r="E7" s="12" t="s">
        <v>22</v>
      </c>
      <c r="F7" s="11" t="s">
        <v>21</v>
      </c>
      <c r="G7" s="11" t="s">
        <v>22</v>
      </c>
      <c r="H7" s="12" t="s">
        <v>21</v>
      </c>
      <c r="I7" s="12" t="s">
        <v>22</v>
      </c>
      <c r="J7" s="111"/>
      <c r="K7" s="115"/>
    </row>
    <row r="8" spans="1:22" ht="18" customHeight="1" thickTop="1">
      <c r="A8" s="35"/>
      <c r="B8" s="13"/>
      <c r="C8" s="14" t="e">
        <f>VLOOKUP(B8,'[2]Hárok2'!$B$3:$E$163,4,TRUE)</f>
        <v>#N/A</v>
      </c>
      <c r="D8" s="13"/>
      <c r="E8" s="14" t="e">
        <f>VLOOKUP(D8,'[2]Hárok2'!$B$3:$E$163,4,TRUE)</f>
        <v>#N/A</v>
      </c>
      <c r="F8" s="13"/>
      <c r="G8" s="14" t="e">
        <f>VLOOKUP(F8,'[2]Hárok2'!$C$3:$E$163,3,TRUE)</f>
        <v>#N/A</v>
      </c>
      <c r="H8" s="120" t="s">
        <v>31</v>
      </c>
      <c r="I8" s="121"/>
      <c r="J8" s="16" t="e">
        <f>C8+E8+G8</f>
        <v>#N/A</v>
      </c>
      <c r="K8" s="27" t="e">
        <f>RANK(J8,J8:J34,0)</f>
        <v>#N/A</v>
      </c>
      <c r="M8" s="3"/>
      <c r="P8" s="6"/>
      <c r="Q8" s="5"/>
      <c r="R8" s="6"/>
      <c r="S8" s="5"/>
      <c r="T8" s="6"/>
      <c r="U8" s="5"/>
      <c r="V8" s="5"/>
    </row>
    <row r="9" spans="1:22" ht="18" customHeight="1">
      <c r="A9" s="35"/>
      <c r="B9" s="15"/>
      <c r="C9" s="14" t="e">
        <f>VLOOKUP(B9,'[2]Hárok2'!$B$3:$E$163,4,TRUE)</f>
        <v>#N/A</v>
      </c>
      <c r="D9" s="15"/>
      <c r="E9" s="14" t="e">
        <f>VLOOKUP(D9,'[2]Hárok2'!$B$3:$E$163,4,TRUE)</f>
        <v>#N/A</v>
      </c>
      <c r="F9" s="15"/>
      <c r="G9" s="14" t="e">
        <f>VLOOKUP(F9,'[2]Hárok2'!$C$3:$E$163,3,TRUE)</f>
        <v>#N/A</v>
      </c>
      <c r="H9" s="122"/>
      <c r="I9" s="123"/>
      <c r="J9" s="16" t="e">
        <f aca="true" t="shared" si="0" ref="J9:J34">C9+E9+G9</f>
        <v>#N/A</v>
      </c>
      <c r="K9" s="27" t="e">
        <f>RANK(J9,J8:J34,0)</f>
        <v>#N/A</v>
      </c>
      <c r="M9" s="3"/>
      <c r="O9" s="5"/>
      <c r="P9" s="6"/>
      <c r="Q9" s="5"/>
      <c r="R9" s="6"/>
      <c r="S9" s="5"/>
      <c r="T9" s="6"/>
      <c r="U9" s="5"/>
      <c r="V9" s="5"/>
    </row>
    <row r="10" spans="1:22" ht="18" customHeight="1">
      <c r="A10" s="35"/>
      <c r="B10" s="15"/>
      <c r="C10" s="14" t="e">
        <f>VLOOKUP(B10,'[2]Hárok2'!$B$3:$E$163,4,TRUE)</f>
        <v>#N/A</v>
      </c>
      <c r="D10" s="15"/>
      <c r="E10" s="14" t="e">
        <f>VLOOKUP(D10,'[2]Hárok2'!$B$3:$E$163,4,TRUE)</f>
        <v>#N/A</v>
      </c>
      <c r="F10" s="15"/>
      <c r="G10" s="14" t="e">
        <f>VLOOKUP(F10,'[2]Hárok2'!$C$3:$E$163,3,TRUE)</f>
        <v>#N/A</v>
      </c>
      <c r="H10" s="122"/>
      <c r="I10" s="123"/>
      <c r="J10" s="16" t="e">
        <f t="shared" si="0"/>
        <v>#N/A</v>
      </c>
      <c r="K10" s="27" t="e">
        <f>RANK(J10,J8:J34,0)</f>
        <v>#N/A</v>
      </c>
      <c r="M10" s="3"/>
      <c r="O10" s="5"/>
      <c r="Q10" s="5"/>
      <c r="R10" s="6"/>
      <c r="S10" s="5"/>
      <c r="T10" s="6"/>
      <c r="U10" s="5"/>
      <c r="V10" s="5"/>
    </row>
    <row r="11" spans="1:22" ht="18" customHeight="1">
      <c r="A11" s="35"/>
      <c r="B11" s="15"/>
      <c r="C11" s="14" t="e">
        <f>VLOOKUP(B11,'[2]Hárok2'!$B$3:$E$163,4,TRUE)</f>
        <v>#N/A</v>
      </c>
      <c r="D11" s="15"/>
      <c r="E11" s="14" t="e">
        <f>VLOOKUP(D11,'[2]Hárok2'!$B$3:$E$163,4,TRUE)</f>
        <v>#N/A</v>
      </c>
      <c r="F11" s="15"/>
      <c r="G11" s="14" t="e">
        <f>VLOOKUP(F11,'[2]Hárok2'!$C$3:$E$163,3,TRUE)</f>
        <v>#N/A</v>
      </c>
      <c r="H11" s="122"/>
      <c r="I11" s="123"/>
      <c r="J11" s="16" t="e">
        <f t="shared" si="0"/>
        <v>#N/A</v>
      </c>
      <c r="K11" s="27" t="e">
        <f>RANK(J11,J8:J34,0)</f>
        <v>#N/A</v>
      </c>
      <c r="M11" s="3"/>
      <c r="O11" s="5"/>
      <c r="P11" s="6"/>
      <c r="Q11" s="5"/>
      <c r="R11" s="6"/>
      <c r="S11" s="5"/>
      <c r="T11" s="6"/>
      <c r="U11" s="5"/>
      <c r="V11" s="5"/>
    </row>
    <row r="12" spans="1:22" ht="18" customHeight="1">
      <c r="A12" s="35"/>
      <c r="B12" s="15"/>
      <c r="C12" s="14" t="e">
        <f>VLOOKUP(B12,'[2]Hárok2'!$B$3:$E$163,4,TRUE)</f>
        <v>#N/A</v>
      </c>
      <c r="D12" s="15"/>
      <c r="E12" s="14" t="e">
        <f>VLOOKUP(D12,'[2]Hárok2'!$B$3:$E$163,4,TRUE)</f>
        <v>#N/A</v>
      </c>
      <c r="F12" s="15"/>
      <c r="G12" s="14" t="e">
        <f>VLOOKUP(F12,'[2]Hárok2'!$C$3:$E$163,3,TRUE)</f>
        <v>#N/A</v>
      </c>
      <c r="H12" s="122"/>
      <c r="I12" s="123"/>
      <c r="J12" s="16" t="e">
        <f t="shared" si="0"/>
        <v>#N/A</v>
      </c>
      <c r="K12" s="27" t="e">
        <f>RANK(J12,J8:J34,0)</f>
        <v>#N/A</v>
      </c>
      <c r="M12" s="3"/>
      <c r="O12" s="5"/>
      <c r="P12" s="6"/>
      <c r="Q12" s="5"/>
      <c r="R12" s="6"/>
      <c r="S12" s="5"/>
      <c r="T12" s="6"/>
      <c r="U12" s="5"/>
      <c r="V12" s="5"/>
    </row>
    <row r="13" spans="1:22" ht="18" customHeight="1">
      <c r="A13" s="35"/>
      <c r="B13" s="15"/>
      <c r="C13" s="14" t="e">
        <f>VLOOKUP(B13,'[2]Hárok2'!$B$3:$E$163,4,TRUE)</f>
        <v>#N/A</v>
      </c>
      <c r="D13" s="15"/>
      <c r="E13" s="14" t="e">
        <f>VLOOKUP(D13,'[2]Hárok2'!$B$3:$E$163,4,TRUE)</f>
        <v>#N/A</v>
      </c>
      <c r="F13" s="15"/>
      <c r="G13" s="14" t="e">
        <f>VLOOKUP(F13,'[2]Hárok2'!$C$3:$E$163,3,TRUE)</f>
        <v>#N/A</v>
      </c>
      <c r="H13" s="122"/>
      <c r="I13" s="123"/>
      <c r="J13" s="16" t="e">
        <f t="shared" si="0"/>
        <v>#N/A</v>
      </c>
      <c r="K13" s="27" t="e">
        <f>RANK(J13,J8:J34,0)</f>
        <v>#N/A</v>
      </c>
      <c r="M13" s="3"/>
      <c r="O13" s="5"/>
      <c r="P13" s="6"/>
      <c r="Q13" s="5"/>
      <c r="R13" s="6"/>
      <c r="S13" s="5"/>
      <c r="T13" s="6"/>
      <c r="U13" s="5"/>
      <c r="V13" s="5"/>
    </row>
    <row r="14" spans="1:22" ht="18" customHeight="1">
      <c r="A14" s="35"/>
      <c r="B14" s="15"/>
      <c r="C14" s="14" t="e">
        <f>VLOOKUP(B14,'[2]Hárok2'!$B$3:$E$163,4,TRUE)</f>
        <v>#N/A</v>
      </c>
      <c r="D14" s="19"/>
      <c r="E14" s="14" t="e">
        <f>VLOOKUP(D14,'[2]Hárok2'!$B$3:$E$163,4,TRUE)</f>
        <v>#N/A</v>
      </c>
      <c r="F14" s="15"/>
      <c r="G14" s="14" t="e">
        <f>VLOOKUP(F14,'[2]Hárok2'!$C$3:$E$163,3,TRUE)</f>
        <v>#N/A</v>
      </c>
      <c r="H14" s="122"/>
      <c r="I14" s="123"/>
      <c r="J14" s="16" t="e">
        <f t="shared" si="0"/>
        <v>#N/A</v>
      </c>
      <c r="K14" s="27" t="e">
        <f>RANK(J14,J8:J34,0)</f>
        <v>#N/A</v>
      </c>
      <c r="M14" s="3"/>
      <c r="O14" s="5"/>
      <c r="P14" s="6"/>
      <c r="R14" s="6"/>
      <c r="S14" s="5"/>
      <c r="T14" s="6"/>
      <c r="U14" s="5"/>
      <c r="V14" s="5"/>
    </row>
    <row r="15" spans="1:22" ht="18" customHeight="1">
      <c r="A15" s="35"/>
      <c r="B15" s="15"/>
      <c r="C15" s="14" t="e">
        <f>VLOOKUP(B15,'[2]Hárok2'!$B$3:$E$163,4,TRUE)</f>
        <v>#N/A</v>
      </c>
      <c r="D15" s="15"/>
      <c r="E15" s="14" t="e">
        <f>VLOOKUP(D15,'[2]Hárok2'!$B$3:$E$163,4,TRUE)</f>
        <v>#N/A</v>
      </c>
      <c r="F15" s="15"/>
      <c r="G15" s="14" t="e">
        <f>VLOOKUP(F15,'[2]Hárok2'!$C$3:$E$163,3,TRUE)</f>
        <v>#N/A</v>
      </c>
      <c r="H15" s="122"/>
      <c r="I15" s="123"/>
      <c r="J15" s="16" t="e">
        <f t="shared" si="0"/>
        <v>#N/A</v>
      </c>
      <c r="K15" s="27" t="e">
        <f>RANK(J15,J8:J34,0)</f>
        <v>#N/A</v>
      </c>
      <c r="M15" s="3"/>
      <c r="O15" s="5"/>
      <c r="P15" s="6"/>
      <c r="Q15" s="5"/>
      <c r="R15" s="6"/>
      <c r="S15" s="5"/>
      <c r="T15" s="6"/>
      <c r="U15" s="5"/>
      <c r="V15" s="5"/>
    </row>
    <row r="16" spans="1:22" ht="18" customHeight="1">
      <c r="A16" s="35"/>
      <c r="B16" s="15"/>
      <c r="C16" s="14" t="e">
        <f>VLOOKUP(B16,'[2]Hárok2'!$B$3:$E$163,4,TRUE)</f>
        <v>#N/A</v>
      </c>
      <c r="D16" s="15"/>
      <c r="E16" s="14" t="e">
        <f>VLOOKUP(D16,'[2]Hárok2'!$B$3:$E$163,4,TRUE)</f>
        <v>#N/A</v>
      </c>
      <c r="F16" s="15"/>
      <c r="G16" s="14" t="e">
        <f>VLOOKUP(F16,'[2]Hárok2'!$C$3:$E$163,3,TRUE)</f>
        <v>#N/A</v>
      </c>
      <c r="H16" s="122"/>
      <c r="I16" s="123"/>
      <c r="J16" s="16" t="e">
        <f t="shared" si="0"/>
        <v>#N/A</v>
      </c>
      <c r="K16" s="27" t="e">
        <f>RANK(J16,J8:J34,0)</f>
        <v>#N/A</v>
      </c>
      <c r="M16" s="3"/>
      <c r="O16" s="5"/>
      <c r="Q16" s="5"/>
      <c r="R16" s="6"/>
      <c r="S16" s="5"/>
      <c r="T16" s="6"/>
      <c r="U16" s="5"/>
      <c r="V16" s="5"/>
    </row>
    <row r="17" spans="1:22" ht="18" customHeight="1">
      <c r="A17" s="35"/>
      <c r="B17" s="15"/>
      <c r="C17" s="14" t="e">
        <f>VLOOKUP(B17,'[2]Hárok2'!$B$3:$E$163,4,TRUE)</f>
        <v>#N/A</v>
      </c>
      <c r="D17" s="15"/>
      <c r="E17" s="14" t="e">
        <f>VLOOKUP(D17,'[2]Hárok2'!$B$3:$E$163,4,TRUE)</f>
        <v>#N/A</v>
      </c>
      <c r="F17" s="15"/>
      <c r="G17" s="14" t="e">
        <f>VLOOKUP(F17,'[2]Hárok2'!$C$3:$E$163,3,TRUE)</f>
        <v>#N/A</v>
      </c>
      <c r="H17" s="122"/>
      <c r="I17" s="123"/>
      <c r="J17" s="16" t="e">
        <f t="shared" si="0"/>
        <v>#N/A</v>
      </c>
      <c r="K17" s="27" t="e">
        <f>RANK(J17,J8:J34,0)</f>
        <v>#N/A</v>
      </c>
      <c r="M17" s="3"/>
      <c r="O17" s="5"/>
      <c r="P17" s="6"/>
      <c r="Q17" s="5"/>
      <c r="R17" s="6"/>
      <c r="S17" s="5"/>
      <c r="T17" s="6"/>
      <c r="U17" s="5"/>
      <c r="V17" s="5"/>
    </row>
    <row r="18" spans="1:22" ht="18" customHeight="1">
      <c r="A18" s="35"/>
      <c r="B18" s="15"/>
      <c r="C18" s="14" t="e">
        <f>VLOOKUP(B18,'[2]Hárok2'!$B$3:$E$163,4,TRUE)</f>
        <v>#N/A</v>
      </c>
      <c r="D18" s="15"/>
      <c r="E18" s="14" t="e">
        <f>VLOOKUP(D18,'[2]Hárok2'!$B$3:$E$163,4,TRUE)</f>
        <v>#N/A</v>
      </c>
      <c r="F18" s="15"/>
      <c r="G18" s="14" t="e">
        <f>VLOOKUP(F18,'[2]Hárok2'!$C$3:$E$163,3,TRUE)</f>
        <v>#N/A</v>
      </c>
      <c r="H18" s="122"/>
      <c r="I18" s="123"/>
      <c r="J18" s="16" t="e">
        <f t="shared" si="0"/>
        <v>#N/A</v>
      </c>
      <c r="K18" s="27" t="e">
        <f>RANK(J18,J8:J34,0)</f>
        <v>#N/A</v>
      </c>
      <c r="M18" s="3"/>
      <c r="O18" s="5"/>
      <c r="P18" s="6"/>
      <c r="Q18" s="5"/>
      <c r="R18" s="6"/>
      <c r="S18" s="5"/>
      <c r="T18" s="6"/>
      <c r="U18" s="5"/>
      <c r="V18" s="5"/>
    </row>
    <row r="19" spans="1:22" ht="18" customHeight="1">
      <c r="A19" s="35"/>
      <c r="B19" s="15"/>
      <c r="C19" s="14" t="e">
        <f>VLOOKUP(B19,'[2]Hárok2'!$B$3:$E$163,4,TRUE)</f>
        <v>#N/A</v>
      </c>
      <c r="D19" s="15"/>
      <c r="E19" s="14" t="e">
        <f>VLOOKUP(D19,'[2]Hárok2'!$B$3:$E$163,4,TRUE)</f>
        <v>#N/A</v>
      </c>
      <c r="F19" s="15"/>
      <c r="G19" s="14" t="e">
        <f>VLOOKUP(F19,'[2]Hárok2'!$C$3:$E$163,3,TRUE)</f>
        <v>#N/A</v>
      </c>
      <c r="H19" s="122"/>
      <c r="I19" s="123"/>
      <c r="J19" s="16" t="e">
        <f t="shared" si="0"/>
        <v>#N/A</v>
      </c>
      <c r="K19" s="27" t="e">
        <f>RANK(J19,J8:J34,0)</f>
        <v>#N/A</v>
      </c>
      <c r="M19" s="3"/>
      <c r="O19" s="5"/>
      <c r="P19" s="6"/>
      <c r="Q19" s="5"/>
      <c r="R19" s="6"/>
      <c r="S19" s="5"/>
      <c r="T19" s="6"/>
      <c r="U19" s="5"/>
      <c r="V19" s="5"/>
    </row>
    <row r="20" spans="1:22" ht="18" customHeight="1">
      <c r="A20" s="35"/>
      <c r="B20" s="15"/>
      <c r="C20" s="14" t="e">
        <f>VLOOKUP(B20,'[2]Hárok2'!$B$3:$E$163,4,TRUE)</f>
        <v>#N/A</v>
      </c>
      <c r="D20" s="15"/>
      <c r="E20" s="14" t="e">
        <f>VLOOKUP(D20,'[2]Hárok2'!$B$3:$E$163,4,TRUE)</f>
        <v>#N/A</v>
      </c>
      <c r="F20" s="15"/>
      <c r="G20" s="14" t="e">
        <f>VLOOKUP(F20,'[2]Hárok2'!$C$3:$E$163,3,TRUE)</f>
        <v>#N/A</v>
      </c>
      <c r="H20" s="122"/>
      <c r="I20" s="123"/>
      <c r="J20" s="16" t="e">
        <f t="shared" si="0"/>
        <v>#N/A</v>
      </c>
      <c r="K20" s="27" t="e">
        <f>RANK(J20,J8:J34,0)</f>
        <v>#N/A</v>
      </c>
      <c r="M20" s="3"/>
      <c r="O20" s="5"/>
      <c r="P20" s="6"/>
      <c r="Q20" s="5"/>
      <c r="R20" s="6"/>
      <c r="S20" s="5"/>
      <c r="T20" s="6"/>
      <c r="U20" s="5"/>
      <c r="V20" s="5"/>
    </row>
    <row r="21" spans="1:22" ht="18" customHeight="1">
      <c r="A21" s="35"/>
      <c r="B21" s="15"/>
      <c r="C21" s="14" t="e">
        <f>VLOOKUP(B21,'[2]Hárok2'!$B$3:$E$163,4,TRUE)</f>
        <v>#N/A</v>
      </c>
      <c r="D21" s="15"/>
      <c r="E21" s="14" t="e">
        <f>VLOOKUP(D21,'[2]Hárok2'!$B$3:$E$163,4,TRUE)</f>
        <v>#N/A</v>
      </c>
      <c r="F21" s="15"/>
      <c r="G21" s="14" t="e">
        <f>VLOOKUP(F21,'[2]Hárok2'!$C$3:$E$163,3,TRUE)</f>
        <v>#N/A</v>
      </c>
      <c r="H21" s="122"/>
      <c r="I21" s="123"/>
      <c r="J21" s="16" t="e">
        <f t="shared" si="0"/>
        <v>#N/A</v>
      </c>
      <c r="K21" s="27" t="e">
        <f>RANK(J21,J8:J34,0)</f>
        <v>#N/A</v>
      </c>
      <c r="M21" s="3"/>
      <c r="O21" s="5"/>
      <c r="P21" s="6"/>
      <c r="Q21" s="5"/>
      <c r="R21" s="6"/>
      <c r="S21" s="5"/>
      <c r="T21" s="6"/>
      <c r="U21" s="5"/>
      <c r="V21" s="5"/>
    </row>
    <row r="22" spans="1:22" ht="18" customHeight="1">
      <c r="A22" s="35"/>
      <c r="B22" s="15"/>
      <c r="C22" s="14" t="e">
        <f>VLOOKUP(B22,'[2]Hárok2'!$B$3:$E$163,4,TRUE)</f>
        <v>#N/A</v>
      </c>
      <c r="D22" s="15"/>
      <c r="E22" s="14" t="e">
        <f>VLOOKUP(D22,'[2]Hárok2'!$B$3:$E$163,4,TRUE)</f>
        <v>#N/A</v>
      </c>
      <c r="F22" s="15"/>
      <c r="G22" s="14" t="e">
        <f>VLOOKUP(F22,'[2]Hárok2'!$C$3:$E$163,3,TRUE)</f>
        <v>#N/A</v>
      </c>
      <c r="H22" s="122"/>
      <c r="I22" s="123"/>
      <c r="J22" s="16" t="e">
        <f t="shared" si="0"/>
        <v>#N/A</v>
      </c>
      <c r="K22" s="27" t="e">
        <f>RANK(J22,J8:J34,0)</f>
        <v>#N/A</v>
      </c>
      <c r="M22" s="3"/>
      <c r="O22" s="5"/>
      <c r="P22" s="6"/>
      <c r="Q22" s="5"/>
      <c r="R22" s="6"/>
      <c r="S22" s="5"/>
      <c r="T22" s="6"/>
      <c r="U22" s="5"/>
      <c r="V22" s="5"/>
    </row>
    <row r="23" spans="1:22" ht="18" customHeight="1">
      <c r="A23" s="35"/>
      <c r="B23" s="15"/>
      <c r="C23" s="14" t="e">
        <f>VLOOKUP(B23,'[2]Hárok2'!$B$3:$E$163,4,TRUE)</f>
        <v>#N/A</v>
      </c>
      <c r="D23" s="15"/>
      <c r="E23" s="14" t="e">
        <f>VLOOKUP(D23,'[2]Hárok2'!$B$3:$E$163,4,TRUE)</f>
        <v>#N/A</v>
      </c>
      <c r="F23" s="15"/>
      <c r="G23" s="14" t="e">
        <f>VLOOKUP(F23,'[2]Hárok2'!$C$3:$E$163,3,TRUE)</f>
        <v>#N/A</v>
      </c>
      <c r="H23" s="122"/>
      <c r="I23" s="123"/>
      <c r="J23" s="16" t="e">
        <f t="shared" si="0"/>
        <v>#N/A</v>
      </c>
      <c r="K23" s="27" t="e">
        <f>RANK(J23,J8:J34,0)</f>
        <v>#N/A</v>
      </c>
      <c r="M23" s="3"/>
      <c r="O23" s="5"/>
      <c r="P23" s="6"/>
      <c r="Q23" s="5"/>
      <c r="R23" s="6"/>
      <c r="S23" s="5"/>
      <c r="T23" s="6"/>
      <c r="U23" s="5"/>
      <c r="V23" s="5"/>
    </row>
    <row r="24" spans="1:22" ht="18" customHeight="1">
      <c r="A24" s="35"/>
      <c r="B24" s="15"/>
      <c r="C24" s="14" t="e">
        <f>VLOOKUP(B24,'[2]Hárok2'!$B$3:$E$163,4,TRUE)</f>
        <v>#N/A</v>
      </c>
      <c r="D24" s="17"/>
      <c r="E24" s="14" t="e">
        <f>VLOOKUP(D24,'[2]Hárok2'!$B$3:$E$163,4,TRUE)</f>
        <v>#N/A</v>
      </c>
      <c r="F24" s="15"/>
      <c r="G24" s="14" t="e">
        <f>VLOOKUP(F24,'[2]Hárok2'!$C$3:$E$163,3,TRUE)</f>
        <v>#N/A</v>
      </c>
      <c r="H24" s="122"/>
      <c r="I24" s="123"/>
      <c r="J24" s="16" t="e">
        <f t="shared" si="0"/>
        <v>#N/A</v>
      </c>
      <c r="K24" s="27" t="e">
        <f>RANK(J24,J8:J34,0)</f>
        <v>#N/A</v>
      </c>
      <c r="M24" s="3"/>
      <c r="O24" s="5"/>
      <c r="P24" s="6"/>
      <c r="Q24" s="5"/>
      <c r="R24" s="6"/>
      <c r="S24" s="5"/>
      <c r="T24" s="6"/>
      <c r="U24" s="5"/>
      <c r="V24" s="5"/>
    </row>
    <row r="25" spans="1:22" ht="18" customHeight="1">
      <c r="A25" s="35"/>
      <c r="B25" s="15"/>
      <c r="C25" s="14" t="e">
        <f>VLOOKUP(B25,'[2]Hárok2'!$B$3:$E$163,4,TRUE)</f>
        <v>#N/A</v>
      </c>
      <c r="D25" s="15"/>
      <c r="E25" s="14" t="e">
        <f>VLOOKUP(D25,'[2]Hárok2'!$B$3:$E$163,4,TRUE)</f>
        <v>#N/A</v>
      </c>
      <c r="F25" s="15"/>
      <c r="G25" s="14" t="e">
        <f>VLOOKUP(F25,'[2]Hárok2'!$C$3:$E$163,3,TRUE)</f>
        <v>#N/A</v>
      </c>
      <c r="H25" s="122"/>
      <c r="I25" s="123"/>
      <c r="J25" s="16" t="e">
        <f t="shared" si="0"/>
        <v>#N/A</v>
      </c>
      <c r="K25" s="27" t="e">
        <f>RANK(J25,J8:J34,0)</f>
        <v>#N/A</v>
      </c>
      <c r="M25" s="3"/>
      <c r="O25" s="5"/>
      <c r="P25" s="6"/>
      <c r="Q25" s="5"/>
      <c r="R25" s="6"/>
      <c r="S25" s="5"/>
      <c r="T25" s="6"/>
      <c r="U25" s="5"/>
      <c r="V25" s="5"/>
    </row>
    <row r="26" spans="1:22" ht="18" customHeight="1">
      <c r="A26" s="35"/>
      <c r="B26" s="15"/>
      <c r="C26" s="14" t="e">
        <f>VLOOKUP(B26,'[2]Hárok2'!$B$3:$E$163,4,TRUE)</f>
        <v>#N/A</v>
      </c>
      <c r="D26" s="15"/>
      <c r="E26" s="14" t="e">
        <f>VLOOKUP(D26,'[2]Hárok2'!$B$3:$E$163,4,TRUE)</f>
        <v>#N/A</v>
      </c>
      <c r="F26" s="15"/>
      <c r="G26" s="14" t="e">
        <f>VLOOKUP(F26,'[2]Hárok2'!$C$3:$E$163,3,TRUE)</f>
        <v>#N/A</v>
      </c>
      <c r="H26" s="122"/>
      <c r="I26" s="123"/>
      <c r="J26" s="16" t="e">
        <f t="shared" si="0"/>
        <v>#N/A</v>
      </c>
      <c r="K26" s="27" t="e">
        <f>RANK(J26,J8:J34,0)</f>
        <v>#N/A</v>
      </c>
      <c r="M26" s="3"/>
      <c r="O26" s="5"/>
      <c r="P26" s="6"/>
      <c r="Q26" s="5"/>
      <c r="R26" s="6"/>
      <c r="S26" s="5"/>
      <c r="T26" s="6"/>
      <c r="U26" s="5"/>
      <c r="V26" s="5"/>
    </row>
    <row r="27" spans="1:22" ht="18" customHeight="1">
      <c r="A27" s="35"/>
      <c r="B27" s="15"/>
      <c r="C27" s="14" t="e">
        <f>VLOOKUP(B27,'[2]Hárok2'!$B$3:$E$163,4,TRUE)</f>
        <v>#N/A</v>
      </c>
      <c r="D27" s="15"/>
      <c r="E27" s="14" t="e">
        <f>VLOOKUP(D27,'[2]Hárok2'!$B$3:$E$163,4,TRUE)</f>
        <v>#N/A</v>
      </c>
      <c r="F27" s="15"/>
      <c r="G27" s="14" t="e">
        <f>VLOOKUP(F27,'[2]Hárok2'!$C$3:$E$163,3,TRUE)</f>
        <v>#N/A</v>
      </c>
      <c r="H27" s="122"/>
      <c r="I27" s="123"/>
      <c r="J27" s="16" t="e">
        <f t="shared" si="0"/>
        <v>#N/A</v>
      </c>
      <c r="K27" s="27" t="e">
        <f>RANK(J27,J8:J34,0)</f>
        <v>#N/A</v>
      </c>
      <c r="M27" s="3"/>
      <c r="O27" s="5"/>
      <c r="P27" s="6"/>
      <c r="Q27" s="5"/>
      <c r="R27" s="6"/>
      <c r="S27" s="5"/>
      <c r="T27" s="6"/>
      <c r="U27" s="5"/>
      <c r="V27" s="5"/>
    </row>
    <row r="28" spans="1:22" ht="18" customHeight="1">
      <c r="A28" s="35"/>
      <c r="B28" s="15"/>
      <c r="C28" s="14" t="e">
        <f>VLOOKUP(B28,'[2]Hárok2'!$B$3:$E$163,4,TRUE)</f>
        <v>#N/A</v>
      </c>
      <c r="D28" s="15"/>
      <c r="E28" s="14" t="e">
        <f>VLOOKUP(D28,'[2]Hárok2'!$B$3:$E$163,4,TRUE)</f>
        <v>#N/A</v>
      </c>
      <c r="F28" s="15"/>
      <c r="G28" s="14" t="e">
        <f>VLOOKUP(F28,'[2]Hárok2'!$C$3:$E$163,3,TRUE)</f>
        <v>#N/A</v>
      </c>
      <c r="H28" s="122"/>
      <c r="I28" s="123"/>
      <c r="J28" s="16" t="e">
        <f t="shared" si="0"/>
        <v>#N/A</v>
      </c>
      <c r="K28" s="27" t="e">
        <f>RANK(J28,J8:J34,0)</f>
        <v>#N/A</v>
      </c>
      <c r="M28" s="3"/>
      <c r="O28" s="5"/>
      <c r="P28" s="6"/>
      <c r="Q28" s="5"/>
      <c r="R28" s="6"/>
      <c r="S28" s="5"/>
      <c r="T28" s="6"/>
      <c r="U28" s="5"/>
      <c r="V28" s="5"/>
    </row>
    <row r="29" spans="1:22" ht="18" customHeight="1">
      <c r="A29" s="35"/>
      <c r="B29" s="15"/>
      <c r="C29" s="14" t="e">
        <f>VLOOKUP(B29,'[2]Hárok2'!$B$3:$E$163,4,TRUE)</f>
        <v>#N/A</v>
      </c>
      <c r="D29" s="15"/>
      <c r="E29" s="14" t="e">
        <f>VLOOKUP(D29,'[2]Hárok2'!$B$3:$E$163,4,TRUE)</f>
        <v>#N/A</v>
      </c>
      <c r="F29" s="15"/>
      <c r="G29" s="14" t="e">
        <f>VLOOKUP(F29,'[2]Hárok2'!$C$3:$E$163,3,TRUE)</f>
        <v>#N/A</v>
      </c>
      <c r="H29" s="122"/>
      <c r="I29" s="123"/>
      <c r="J29" s="16" t="e">
        <f t="shared" si="0"/>
        <v>#N/A</v>
      </c>
      <c r="K29" s="27" t="e">
        <f>RANK(J29,J8:J34,0)</f>
        <v>#N/A</v>
      </c>
      <c r="M29" s="3"/>
      <c r="O29" s="5"/>
      <c r="P29" s="6"/>
      <c r="Q29" s="5"/>
      <c r="R29" s="6"/>
      <c r="S29" s="5"/>
      <c r="T29" s="6"/>
      <c r="U29" s="5"/>
      <c r="V29" s="5"/>
    </row>
    <row r="30" spans="1:22" ht="18" customHeight="1">
      <c r="A30" s="35"/>
      <c r="B30" s="15"/>
      <c r="C30" s="14" t="e">
        <f>VLOOKUP(B30,'[2]Hárok2'!$B$3:$E$163,4,TRUE)</f>
        <v>#N/A</v>
      </c>
      <c r="D30" s="15"/>
      <c r="E30" s="14" t="e">
        <f>VLOOKUP(D30,'[2]Hárok2'!$B$3:$E$163,4,TRUE)</f>
        <v>#N/A</v>
      </c>
      <c r="F30" s="15"/>
      <c r="G30" s="14" t="e">
        <f>VLOOKUP(F30,'[2]Hárok2'!$C$3:$E$163,3,TRUE)</f>
        <v>#N/A</v>
      </c>
      <c r="H30" s="122"/>
      <c r="I30" s="123"/>
      <c r="J30" s="16" t="e">
        <f t="shared" si="0"/>
        <v>#N/A</v>
      </c>
      <c r="K30" s="27" t="e">
        <f>RANK(J30,J8:J34,0)</f>
        <v>#N/A</v>
      </c>
      <c r="M30" s="3"/>
      <c r="O30" s="5"/>
      <c r="P30" s="6"/>
      <c r="Q30" s="5"/>
      <c r="R30" s="6"/>
      <c r="S30" s="5"/>
      <c r="T30" s="6"/>
      <c r="U30" s="5"/>
      <c r="V30" s="5"/>
    </row>
    <row r="31" spans="1:22" ht="18" customHeight="1">
      <c r="A31" s="35"/>
      <c r="B31" s="15"/>
      <c r="C31" s="14" t="e">
        <f>VLOOKUP(B31,'[2]Hárok2'!$B$3:$E$163,4,TRUE)</f>
        <v>#N/A</v>
      </c>
      <c r="D31" s="15"/>
      <c r="E31" s="14" t="e">
        <f>VLOOKUP(D31,'[2]Hárok2'!$B$3:$E$163,4,TRUE)</f>
        <v>#N/A</v>
      </c>
      <c r="F31" s="15"/>
      <c r="G31" s="14" t="e">
        <f>VLOOKUP(F31,'[2]Hárok2'!$C$3:$E$163,3,TRUE)</f>
        <v>#N/A</v>
      </c>
      <c r="H31" s="122"/>
      <c r="I31" s="123"/>
      <c r="J31" s="16" t="e">
        <f t="shared" si="0"/>
        <v>#N/A</v>
      </c>
      <c r="K31" s="27" t="e">
        <f>RANK(J31,J8:J34,0)</f>
        <v>#N/A</v>
      </c>
      <c r="M31" s="2"/>
      <c r="O31" s="5"/>
      <c r="P31" s="6"/>
      <c r="Q31" s="5"/>
      <c r="R31" s="6"/>
      <c r="S31" s="5"/>
      <c r="T31" s="6"/>
      <c r="U31" s="5"/>
      <c r="V31" s="5"/>
    </row>
    <row r="32" spans="1:22" ht="18" customHeight="1">
      <c r="A32" s="35"/>
      <c r="B32" s="15"/>
      <c r="C32" s="14" t="e">
        <f>VLOOKUP(B32,'[2]Hárok2'!$B$3:$E$163,4,TRUE)</f>
        <v>#N/A</v>
      </c>
      <c r="D32" s="15"/>
      <c r="E32" s="14" t="e">
        <f>VLOOKUP(D32,'[2]Hárok2'!$B$3:$E$163,4,TRUE)</f>
        <v>#N/A</v>
      </c>
      <c r="F32" s="15"/>
      <c r="G32" s="14" t="e">
        <f>VLOOKUP(F32,'[2]Hárok2'!$C$3:$E$163,3,TRUE)</f>
        <v>#N/A</v>
      </c>
      <c r="H32" s="122"/>
      <c r="I32" s="123"/>
      <c r="J32" s="16" t="e">
        <f t="shared" si="0"/>
        <v>#N/A</v>
      </c>
      <c r="K32" s="27" t="e">
        <f>RANK(J32,J8:J34,0)</f>
        <v>#N/A</v>
      </c>
      <c r="M32" s="2"/>
      <c r="O32" s="5"/>
      <c r="P32" s="6"/>
      <c r="Q32" s="5"/>
      <c r="R32" s="6"/>
      <c r="S32" s="5"/>
      <c r="T32" s="4"/>
      <c r="U32" s="5"/>
      <c r="V32" s="5"/>
    </row>
    <row r="33" spans="1:22" ht="18" customHeight="1">
      <c r="A33" s="35"/>
      <c r="B33" s="15"/>
      <c r="C33" s="14" t="e">
        <f>VLOOKUP(B33,'[2]Hárok2'!$B$3:$E$163,4,TRUE)</f>
        <v>#N/A</v>
      </c>
      <c r="D33" s="15"/>
      <c r="E33" s="14" t="e">
        <f>VLOOKUP(D33,'[2]Hárok2'!$B$3:$E$163,4,TRUE)</f>
        <v>#N/A</v>
      </c>
      <c r="F33" s="15"/>
      <c r="G33" s="14" t="e">
        <f>VLOOKUP(F33,'[2]Hárok2'!$C$3:$E$163,3,TRUE)</f>
        <v>#N/A</v>
      </c>
      <c r="H33" s="122"/>
      <c r="I33" s="123"/>
      <c r="J33" s="16" t="e">
        <f t="shared" si="0"/>
        <v>#N/A</v>
      </c>
      <c r="K33" s="27" t="e">
        <f>RANK(J33,J8:J34,0)</f>
        <v>#N/A</v>
      </c>
      <c r="M33" s="2"/>
      <c r="O33" s="5"/>
      <c r="P33" s="6"/>
      <c r="Q33" s="5"/>
      <c r="R33" s="6"/>
      <c r="S33" s="5"/>
      <c r="T33" s="4"/>
      <c r="U33" s="5"/>
      <c r="V33" s="5"/>
    </row>
    <row r="34" spans="1:22" ht="18" customHeight="1" thickBot="1">
      <c r="A34" s="61"/>
      <c r="B34" s="62"/>
      <c r="C34" s="63" t="e">
        <f>VLOOKUP(B34,'[2]Hárok2'!$B$3:$E$163,4,TRUE)</f>
        <v>#N/A</v>
      </c>
      <c r="D34" s="62"/>
      <c r="E34" s="63" t="e">
        <f>VLOOKUP(D34,'[2]Hárok2'!$B$3:$E$163,4,TRUE)</f>
        <v>#N/A</v>
      </c>
      <c r="F34" s="62"/>
      <c r="G34" s="63" t="e">
        <f>VLOOKUP(F34,'[2]Hárok2'!$C$3:$E$163,3,TRUE)</f>
        <v>#N/A</v>
      </c>
      <c r="H34" s="124"/>
      <c r="I34" s="125"/>
      <c r="J34" s="16" t="e">
        <f t="shared" si="0"/>
        <v>#N/A</v>
      </c>
      <c r="K34" s="64" t="e">
        <f>RANK(J34,J8:J34,0)</f>
        <v>#N/A</v>
      </c>
      <c r="M34" s="2"/>
      <c r="N34" s="3"/>
      <c r="O34" s="5"/>
      <c r="P34" s="6"/>
      <c r="Q34" s="5"/>
      <c r="R34" s="6"/>
      <c r="S34" s="5"/>
      <c r="T34" s="4"/>
      <c r="U34" s="5"/>
      <c r="V34" s="5"/>
    </row>
    <row r="35" spans="1:22" ht="18" customHeight="1" thickTop="1">
      <c r="A35" s="58" t="s">
        <v>26</v>
      </c>
      <c r="B35" s="59" t="e">
        <f aca="true" t="shared" si="1" ref="B35:K35">AVERAGE(B8:B34)</f>
        <v>#DIV/0!</v>
      </c>
      <c r="C35" s="60" t="e">
        <f t="shared" si="1"/>
        <v>#N/A</v>
      </c>
      <c r="D35" s="59" t="e">
        <f t="shared" si="1"/>
        <v>#DIV/0!</v>
      </c>
      <c r="E35" s="60" t="e">
        <f t="shared" si="1"/>
        <v>#N/A</v>
      </c>
      <c r="F35" s="59" t="e">
        <f t="shared" si="1"/>
        <v>#DIV/0!</v>
      </c>
      <c r="G35" s="60" t="e">
        <f t="shared" si="1"/>
        <v>#N/A</v>
      </c>
      <c r="H35" s="59"/>
      <c r="I35" s="60"/>
      <c r="J35" s="65" t="e">
        <f t="shared" si="1"/>
        <v>#N/A</v>
      </c>
      <c r="K35" s="60" t="e">
        <f t="shared" si="1"/>
        <v>#N/A</v>
      </c>
      <c r="M35" s="2"/>
      <c r="N35" s="6"/>
      <c r="O35" s="5"/>
      <c r="P35" s="6"/>
      <c r="Q35" s="5"/>
      <c r="R35" s="6"/>
      <c r="S35" s="5"/>
      <c r="T35" s="4"/>
      <c r="U35" s="5"/>
      <c r="V35" s="5"/>
    </row>
    <row r="36" spans="1:22" ht="18" customHeight="1">
      <c r="A36" s="50" t="s">
        <v>27</v>
      </c>
      <c r="B36" s="36">
        <f>MAX(B8:B34)</f>
        <v>0</v>
      </c>
      <c r="C36" s="49" t="e">
        <f>MAX(C8:C34)</f>
        <v>#N/A</v>
      </c>
      <c r="D36" s="36">
        <f>MAX(D8:D34)</f>
        <v>0</v>
      </c>
      <c r="E36" s="49" t="e">
        <f>MIN(E8:E34)</f>
        <v>#N/A</v>
      </c>
      <c r="F36" s="36">
        <f>MAX(F8:F34)</f>
        <v>0</v>
      </c>
      <c r="G36" s="49" t="e">
        <f>MIN(G8:G34)</f>
        <v>#N/A</v>
      </c>
      <c r="H36" s="36"/>
      <c r="I36" s="49"/>
      <c r="J36" s="49" t="e">
        <f>MIN(J8:J34)</f>
        <v>#N/A</v>
      </c>
      <c r="K36" s="49" t="e">
        <f>MAX(K8:K34)</f>
        <v>#N/A</v>
      </c>
      <c r="M36" s="2"/>
      <c r="N36" s="4"/>
      <c r="O36" s="5"/>
      <c r="P36" s="6"/>
      <c r="Q36" s="5"/>
      <c r="R36" s="4"/>
      <c r="S36" s="5"/>
      <c r="T36" s="4"/>
      <c r="U36" s="5"/>
      <c r="V36" s="5"/>
    </row>
    <row r="37" spans="1:22" ht="18" customHeight="1">
      <c r="A37" s="50" t="s">
        <v>28</v>
      </c>
      <c r="B37" s="36">
        <f>MIN(B8:B34)</f>
        <v>0</v>
      </c>
      <c r="C37" s="49" t="e">
        <f>MIN(C8:C34)</f>
        <v>#N/A</v>
      </c>
      <c r="D37" s="36">
        <f>MIN(D8:D34)</f>
        <v>0</v>
      </c>
      <c r="E37" s="49" t="e">
        <f>MAX(E8:E34)</f>
        <v>#N/A</v>
      </c>
      <c r="F37" s="36">
        <f>MIN(F8:F34)</f>
        <v>0</v>
      </c>
      <c r="G37" s="49" t="e">
        <f>MAX(G8:G34)</f>
        <v>#N/A</v>
      </c>
      <c r="H37" s="36"/>
      <c r="I37" s="49"/>
      <c r="J37" s="49" t="e">
        <f>MAX(J8:J34)</f>
        <v>#N/A</v>
      </c>
      <c r="K37" s="49" t="e">
        <f>MIN(K8:K34)</f>
        <v>#N/A</v>
      </c>
      <c r="M37" s="2"/>
      <c r="N37" s="6"/>
      <c r="O37" s="5"/>
      <c r="P37" s="6"/>
      <c r="Q37" s="5"/>
      <c r="R37" s="6"/>
      <c r="S37" s="5"/>
      <c r="T37" s="4"/>
      <c r="U37" s="5"/>
      <c r="V37" s="5"/>
    </row>
    <row r="38" spans="1:22" ht="19.5" customHeight="1">
      <c r="A38" s="7"/>
      <c r="M38" s="2"/>
      <c r="N38" s="6"/>
      <c r="O38" s="5"/>
      <c r="P38" s="6"/>
      <c r="Q38" s="5"/>
      <c r="R38" s="6"/>
      <c r="S38" s="5"/>
      <c r="T38" s="4"/>
      <c r="U38" s="5"/>
      <c r="V38" s="5"/>
    </row>
    <row r="39" spans="13:22" ht="12.75">
      <c r="M39" s="2"/>
      <c r="N39" s="6"/>
      <c r="O39" s="5"/>
      <c r="P39" s="6"/>
      <c r="Q39" s="5"/>
      <c r="R39" s="6"/>
      <c r="S39" s="5"/>
      <c r="T39" s="4"/>
      <c r="U39" s="5"/>
      <c r="V39" s="5"/>
    </row>
    <row r="40" spans="13:22" ht="12.75">
      <c r="M40" s="3"/>
      <c r="N40" s="6"/>
      <c r="O40" s="5"/>
      <c r="P40" s="6"/>
      <c r="Q40" s="5"/>
      <c r="R40" s="6"/>
      <c r="S40" s="5"/>
      <c r="T40" s="6"/>
      <c r="U40" s="5"/>
      <c r="V40" s="5"/>
    </row>
  </sheetData>
  <sheetProtection/>
  <mergeCells count="14">
    <mergeCell ref="D6:E6"/>
    <mergeCell ref="I5:K5"/>
    <mergeCell ref="F6:G6"/>
    <mergeCell ref="A5:B5"/>
    <mergeCell ref="H8:I34"/>
    <mergeCell ref="C5:E5"/>
    <mergeCell ref="F5:H5"/>
    <mergeCell ref="H6:I6"/>
    <mergeCell ref="J6:J7"/>
    <mergeCell ref="A1:K1"/>
    <mergeCell ref="A2:K2"/>
    <mergeCell ref="K6:K7"/>
    <mergeCell ref="A6:A7"/>
    <mergeCell ref="B6:C6"/>
  </mergeCells>
  <dataValidations count="3">
    <dataValidation allowBlank="1" showInputMessage="1" showErrorMessage="1" promptTitle="Zadajte" prompt="priezvisko hráča" sqref="N34 A8:A34"/>
    <dataValidation type="decimal" operator="greaterThanOrEqual" allowBlank="1" showInputMessage="1" showErrorMessage="1" promptTitle="Zadajte" prompt="dosiahnutý  čas v sekundách tvare: XX,Y" errorTitle="Nesprávne zadaná" error="hodnota dosiahnutého výkonu. Musíte zadať číslo v sekundách (vrátane desatinného čísla)" sqref="F8:F34">
      <formula1>0</formula1>
    </dataValidation>
    <dataValidation type="decimal" operator="greaterThan" allowBlank="1" showInputMessage="1" showErrorMessage="1" promptTitle="Zadajte" prompt="výkon v sekundách v tvare: X,YY " errorTitle="Nesprávne zadaná" error="hodnota dosiahnutého výkonu" sqref="D8:D34 B8:B34">
      <formula1>0</formula1>
    </dataValidation>
  </dataValidations>
  <printOptions/>
  <pageMargins left="0.75" right="0.75" top="1" bottom="1" header="0.4921259845" footer="0.492125984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Mamut</dc:creator>
  <cp:keywords/>
  <dc:description/>
  <cp:lastModifiedBy>Martin Hrnčár</cp:lastModifiedBy>
  <cp:lastPrinted>2015-05-01T13:37:14Z</cp:lastPrinted>
  <dcterms:created xsi:type="dcterms:W3CDTF">2006-04-29T08:21:16Z</dcterms:created>
  <dcterms:modified xsi:type="dcterms:W3CDTF">2015-05-01T13:47:10Z</dcterms:modified>
  <cp:category/>
  <cp:version/>
  <cp:contentType/>
  <cp:contentStatus/>
</cp:coreProperties>
</file>